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524" documentId="8_{23F9E999-2054-4FDE-9671-F9F6D521860A}" xr6:coauthVersionLast="47" xr6:coauthVersionMax="47" xr10:uidLastSave="{3F7E74B2-DB98-4507-839C-74231DD8266A}"/>
  <bookViews>
    <workbookView xWindow="28680" yWindow="-120" windowWidth="29040" windowHeight="15720" xr2:uid="{43312DA6-530A-432E-900E-3FCB7207BB47}"/>
  </bookViews>
  <sheets>
    <sheet name="Agg Types w Bins and Years" sheetId="8" r:id="rId1"/>
    <sheet name="Aggression Types w Bins" sheetId="4" r:id="rId2"/>
    <sheet name="Aggression Types per 100 Hours" sheetId="5" r:id="rId3"/>
    <sheet name="Total Aggression per 100 Hours" sheetId="6" r:id="rId4"/>
    <sheet name="Original Data" sheetId="1" r:id="rId5"/>
    <sheet name="Aggression Scores" sheetId="2" r:id="rId6"/>
    <sheet name="Pivot Table" sheetId="7" r:id="rId7"/>
  </sheets>
  <calcPr calcId="191029"/>
  <pivotCaches>
    <pivotCache cacheId="66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8" l="1"/>
  <c r="H46" i="8" s="1"/>
  <c r="I46" i="8"/>
  <c r="J46" i="8" s="1"/>
  <c r="K46" i="8"/>
  <c r="L46" i="8" s="1"/>
  <c r="G3" i="8"/>
  <c r="H3" i="8" s="1"/>
  <c r="I3" i="8"/>
  <c r="J3" i="8" s="1"/>
  <c r="K3" i="8"/>
  <c r="L3" i="8" s="1"/>
  <c r="G4" i="8"/>
  <c r="H4" i="8" s="1"/>
  <c r="I4" i="8"/>
  <c r="J4" i="8" s="1"/>
  <c r="K4" i="8"/>
  <c r="L4" i="8" s="1"/>
  <c r="G6" i="8"/>
  <c r="H6" i="8" s="1"/>
  <c r="I6" i="8"/>
  <c r="J6" i="8" s="1"/>
  <c r="K6" i="8"/>
  <c r="L6" i="8" s="1"/>
  <c r="G8" i="8"/>
  <c r="H8" i="8" s="1"/>
  <c r="I8" i="8"/>
  <c r="J8" i="8" s="1"/>
  <c r="K8" i="8"/>
  <c r="L8" i="8" s="1"/>
  <c r="G9" i="8"/>
  <c r="H9" i="8" s="1"/>
  <c r="I9" i="8"/>
  <c r="J9" i="8" s="1"/>
  <c r="K9" i="8"/>
  <c r="L9" i="8" s="1"/>
  <c r="G10" i="8"/>
  <c r="H10" i="8" s="1"/>
  <c r="I10" i="8"/>
  <c r="J10" i="8" s="1"/>
  <c r="K10" i="8"/>
  <c r="L10" i="8" s="1"/>
  <c r="G11" i="8"/>
  <c r="H11" i="8" s="1"/>
  <c r="I11" i="8"/>
  <c r="J11" i="8" s="1"/>
  <c r="K11" i="8"/>
  <c r="L11" i="8" s="1"/>
  <c r="G13" i="8"/>
  <c r="H13" i="8" s="1"/>
  <c r="I13" i="8"/>
  <c r="J13" i="8" s="1"/>
  <c r="K13" i="8"/>
  <c r="L13" i="8" s="1"/>
  <c r="G14" i="8"/>
  <c r="H14" i="8" s="1"/>
  <c r="I14" i="8"/>
  <c r="J14" i="8" s="1"/>
  <c r="K14" i="8"/>
  <c r="L14" i="8" s="1"/>
  <c r="G15" i="8"/>
  <c r="H15" i="8" s="1"/>
  <c r="I15" i="8"/>
  <c r="J15" i="8" s="1"/>
  <c r="K15" i="8"/>
  <c r="L15" i="8" s="1"/>
  <c r="G16" i="8"/>
  <c r="H16" i="8" s="1"/>
  <c r="I16" i="8"/>
  <c r="J16" i="8" s="1"/>
  <c r="K16" i="8"/>
  <c r="L16" i="8" s="1"/>
  <c r="G18" i="8"/>
  <c r="H18" i="8" s="1"/>
  <c r="I18" i="8"/>
  <c r="J18" i="8" s="1"/>
  <c r="K18" i="8"/>
  <c r="L18" i="8" s="1"/>
  <c r="G19" i="8"/>
  <c r="H19" i="8" s="1"/>
  <c r="I19" i="8"/>
  <c r="J19" i="8" s="1"/>
  <c r="K19" i="8"/>
  <c r="L19" i="8" s="1"/>
  <c r="G20" i="8"/>
  <c r="H20" i="8" s="1"/>
  <c r="I20" i="8"/>
  <c r="J20" i="8" s="1"/>
  <c r="K20" i="8"/>
  <c r="L20" i="8" s="1"/>
  <c r="G21" i="8"/>
  <c r="H21" i="8" s="1"/>
  <c r="I21" i="8"/>
  <c r="J21" i="8" s="1"/>
  <c r="K21" i="8"/>
  <c r="L21" i="8" s="1"/>
  <c r="G23" i="8"/>
  <c r="H23" i="8" s="1"/>
  <c r="I23" i="8"/>
  <c r="J23" i="8" s="1"/>
  <c r="K23" i="8"/>
  <c r="L23" i="8" s="1"/>
  <c r="G24" i="8"/>
  <c r="H24" i="8" s="1"/>
  <c r="I24" i="8"/>
  <c r="J24" i="8" s="1"/>
  <c r="K24" i="8"/>
  <c r="L24" i="8" s="1"/>
  <c r="G25" i="8"/>
  <c r="H25" i="8" s="1"/>
  <c r="I25" i="8"/>
  <c r="J25" i="8" s="1"/>
  <c r="K25" i="8"/>
  <c r="L25" i="8" s="1"/>
  <c r="G26" i="8"/>
  <c r="H26" i="8" s="1"/>
  <c r="I26" i="8"/>
  <c r="J26" i="8" s="1"/>
  <c r="K26" i="8"/>
  <c r="L26" i="8" s="1"/>
  <c r="G28" i="8"/>
  <c r="H28" i="8" s="1"/>
  <c r="I28" i="8"/>
  <c r="J28" i="8" s="1"/>
  <c r="K28" i="8"/>
  <c r="L28" i="8" s="1"/>
  <c r="G29" i="8"/>
  <c r="H29" i="8" s="1"/>
  <c r="I29" i="8"/>
  <c r="J29" i="8" s="1"/>
  <c r="K29" i="8"/>
  <c r="L29" i="8" s="1"/>
  <c r="G30" i="8"/>
  <c r="H30" i="8" s="1"/>
  <c r="I30" i="8"/>
  <c r="J30" i="8" s="1"/>
  <c r="K30" i="8"/>
  <c r="L30" i="8" s="1"/>
  <c r="G31" i="8"/>
  <c r="H31" i="8" s="1"/>
  <c r="I31" i="8"/>
  <c r="J31" i="8" s="1"/>
  <c r="K31" i="8"/>
  <c r="L31" i="8" s="1"/>
  <c r="G33" i="8"/>
  <c r="H33" i="8" s="1"/>
  <c r="I33" i="8"/>
  <c r="J33" i="8" s="1"/>
  <c r="K33" i="8"/>
  <c r="L33" i="8" s="1"/>
  <c r="G34" i="8"/>
  <c r="H34" i="8" s="1"/>
  <c r="I34" i="8"/>
  <c r="J34" i="8" s="1"/>
  <c r="K34" i="8"/>
  <c r="L34" i="8" s="1"/>
  <c r="G35" i="8"/>
  <c r="H35" i="8" s="1"/>
  <c r="I35" i="8"/>
  <c r="J35" i="8" s="1"/>
  <c r="K35" i="8"/>
  <c r="L35" i="8" s="1"/>
  <c r="G36" i="8"/>
  <c r="H36" i="8" s="1"/>
  <c r="I36" i="8"/>
  <c r="J36" i="8" s="1"/>
  <c r="K36" i="8"/>
  <c r="L36" i="8" s="1"/>
  <c r="G38" i="8"/>
  <c r="H38" i="8" s="1"/>
  <c r="I38" i="8"/>
  <c r="J38" i="8" s="1"/>
  <c r="K38" i="8"/>
  <c r="L38" i="8" s="1"/>
  <c r="G39" i="8"/>
  <c r="H39" i="8" s="1"/>
  <c r="I39" i="8"/>
  <c r="J39" i="8" s="1"/>
  <c r="K39" i="8"/>
  <c r="L39" i="8" s="1"/>
  <c r="G40" i="8"/>
  <c r="H40" i="8" s="1"/>
  <c r="I40" i="8"/>
  <c r="J40" i="8" s="1"/>
  <c r="K40" i="8"/>
  <c r="L40" i="8" s="1"/>
  <c r="G41" i="8"/>
  <c r="H41" i="8" s="1"/>
  <c r="I41" i="8"/>
  <c r="J41" i="8" s="1"/>
  <c r="K41" i="8"/>
  <c r="L41" i="8" s="1"/>
  <c r="G43" i="8"/>
  <c r="H43" i="8" s="1"/>
  <c r="I43" i="8"/>
  <c r="J43" i="8" s="1"/>
  <c r="K43" i="8"/>
  <c r="L43" i="8" s="1"/>
  <c r="G44" i="8"/>
  <c r="H44" i="8" s="1"/>
  <c r="I44" i="8"/>
  <c r="J44" i="8" s="1"/>
  <c r="K44" i="8"/>
  <c r="L44" i="8" s="1"/>
  <c r="G45" i="8"/>
  <c r="H45" i="8" s="1"/>
  <c r="I45" i="8"/>
  <c r="J45" i="8" s="1"/>
  <c r="K45" i="8"/>
  <c r="L45" i="8" s="1"/>
  <c r="G48" i="8"/>
  <c r="H48" i="8" s="1"/>
  <c r="I48" i="8"/>
  <c r="J48" i="8" s="1"/>
  <c r="K48" i="8"/>
  <c r="L48" i="8" s="1"/>
  <c r="G49" i="8"/>
  <c r="H49" i="8" s="1"/>
  <c r="I49" i="8"/>
  <c r="J49" i="8" s="1"/>
  <c r="K49" i="8"/>
  <c r="L49" i="8" s="1"/>
  <c r="G50" i="8"/>
  <c r="H50" i="8" s="1"/>
  <c r="I50" i="8"/>
  <c r="J50" i="8" s="1"/>
  <c r="K50" i="8"/>
  <c r="L50" i="8" s="1"/>
  <c r="E3" i="6"/>
  <c r="E4" i="6"/>
  <c r="E5" i="6"/>
  <c r="E6" i="6"/>
  <c r="E7" i="6"/>
  <c r="E8" i="6"/>
  <c r="E9" i="6"/>
  <c r="E10" i="6"/>
  <c r="E11" i="6"/>
  <c r="E2" i="6"/>
  <c r="D3" i="6"/>
  <c r="D4" i="6"/>
  <c r="D5" i="6"/>
  <c r="D6" i="6"/>
  <c r="D7" i="6"/>
  <c r="D8" i="6"/>
  <c r="D9" i="6"/>
  <c r="D10" i="6"/>
  <c r="D11" i="6"/>
  <c r="D2" i="6"/>
  <c r="F3" i="5"/>
  <c r="G3" i="5"/>
  <c r="H3" i="5"/>
  <c r="I3" i="5"/>
  <c r="J3" i="5"/>
  <c r="K3" i="5"/>
  <c r="F4" i="5"/>
  <c r="G4" i="5"/>
  <c r="H4" i="5"/>
  <c r="I4" i="5"/>
  <c r="J4" i="5"/>
  <c r="K4" i="5"/>
  <c r="F5" i="5"/>
  <c r="G5" i="5"/>
  <c r="H5" i="5"/>
  <c r="I5" i="5" s="1"/>
  <c r="J5" i="5"/>
  <c r="K5" i="5"/>
  <c r="F6" i="5"/>
  <c r="G6" i="5"/>
  <c r="H6" i="5"/>
  <c r="I6" i="5"/>
  <c r="J6" i="5"/>
  <c r="K6" i="5"/>
  <c r="F7" i="5"/>
  <c r="G7" i="5"/>
  <c r="H7" i="5"/>
  <c r="I7" i="5"/>
  <c r="J7" i="5"/>
  <c r="K7" i="5"/>
  <c r="F8" i="5"/>
  <c r="G8" i="5"/>
  <c r="H8" i="5"/>
  <c r="I8" i="5"/>
  <c r="J8" i="5"/>
  <c r="K8" i="5"/>
  <c r="F9" i="5"/>
  <c r="G9" i="5"/>
  <c r="H9" i="5"/>
  <c r="I9" i="5"/>
  <c r="J9" i="5"/>
  <c r="K9" i="5"/>
  <c r="F10" i="5"/>
  <c r="G10" i="5"/>
  <c r="H10" i="5"/>
  <c r="I10" i="5"/>
  <c r="J10" i="5"/>
  <c r="K10" i="5"/>
  <c r="F11" i="5"/>
  <c r="G11" i="5"/>
  <c r="H11" i="5"/>
  <c r="I11" i="5"/>
  <c r="J11" i="5"/>
  <c r="K11" i="5"/>
  <c r="K2" i="5"/>
  <c r="J2" i="5"/>
  <c r="I2" i="5"/>
  <c r="H2" i="5"/>
  <c r="G2" i="5"/>
  <c r="F2" i="5"/>
  <c r="F3" i="4"/>
  <c r="G3" i="4"/>
  <c r="H3" i="4"/>
  <c r="I3" i="4"/>
  <c r="J3" i="4"/>
  <c r="K3" i="4"/>
  <c r="F4" i="4"/>
  <c r="G4" i="4" s="1"/>
  <c r="H4" i="4"/>
  <c r="I4" i="4"/>
  <c r="J4" i="4"/>
  <c r="K4" i="4"/>
  <c r="F5" i="4"/>
  <c r="G5" i="4"/>
  <c r="H5" i="4"/>
  <c r="I5" i="4" s="1"/>
  <c r="J5" i="4"/>
  <c r="K5" i="4"/>
  <c r="K2" i="4"/>
  <c r="J2" i="4"/>
  <c r="I2" i="4"/>
  <c r="H2" i="4"/>
  <c r="G2" i="4"/>
  <c r="F2" i="4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2" i="1"/>
</calcChain>
</file>

<file path=xl/sharedStrings.xml><?xml version="1.0" encoding="utf-8"?>
<sst xmlns="http://schemas.openxmlformats.org/spreadsheetml/2006/main" count="364" uniqueCount="46">
  <si>
    <t>Year</t>
  </si>
  <si>
    <t>Month Name</t>
  </si>
  <si>
    <t>Total Survey Minutes</t>
  </si>
  <si>
    <t>FRNBES Seasonal Bin</t>
  </si>
  <si>
    <t>Jan</t>
  </si>
  <si>
    <t>Migratory Surge (Nov-Feb)</t>
  </si>
  <si>
    <t>Feb</t>
  </si>
  <si>
    <t>Mar</t>
  </si>
  <si>
    <t>Late-Stage Pressure (Mar)</t>
  </si>
  <si>
    <t>Apr</t>
  </si>
  <si>
    <t>Breeding Season / Absence (Apr-Sep)</t>
  </si>
  <si>
    <t>May</t>
  </si>
  <si>
    <t>Jun</t>
  </si>
  <si>
    <t>Jul</t>
  </si>
  <si>
    <t>Aug</t>
  </si>
  <si>
    <t>Sep</t>
  </si>
  <si>
    <t>Oct</t>
  </si>
  <si>
    <t>Early Fall Arrival (Oct)</t>
  </si>
  <si>
    <t>Nov</t>
  </si>
  <si>
    <t>Dec</t>
  </si>
  <si>
    <t>Survey Hours</t>
  </si>
  <si>
    <t># Aggression Events</t>
  </si>
  <si>
    <t>Sum of Non-Territorial Aggression (&lt;6)</t>
  </si>
  <si>
    <t>Sum of Territorial Aggression (6-7)</t>
  </si>
  <si>
    <t>Sum of Severe Aggression (&gt;7)</t>
  </si>
  <si>
    <t>Date</t>
  </si>
  <si>
    <t>Aggression Score</t>
  </si>
  <si>
    <t>Sum of Survey Hours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</si>
  <si>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</si>
  <si>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</si>
  <si>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</si>
  <si>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</si>
  <si>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</si>
  <si>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</si>
  <si>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Seasonal Bin</t>
  </si>
  <si>
    <t>Territorial Aggression/Hr</t>
  </si>
  <si>
    <t>Years</t>
  </si>
  <si>
    <t>Aggression/Hr</t>
  </si>
  <si>
    <t>Aggression per 100 hours</t>
  </si>
  <si>
    <t>Sum of Aggression Events</t>
  </si>
  <si>
    <t>Row Labels</t>
  </si>
  <si>
    <t>(blank)</t>
  </si>
  <si>
    <t>Grand Total</t>
  </si>
  <si>
    <t>Sum of Sum of Non-Territorial Aggression (&lt;6)</t>
  </si>
  <si>
    <t>Sum of Sum of Territorial Aggression (6-7)</t>
  </si>
  <si>
    <t>Sum of Sum of Severe Aggression (&gt;7)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</si>
</sst>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13">
    <xf numFmtId="0" fontId="0" fillId="0" borderId="0" xfId="0"/>
    <xf numFmtId="0" fontId="18" fillId="0" borderId="0" xfId="42" applyAlignment="1">
      <alignment horizontal="center"/>
    </xf>
    <xf numFmtId="14" fontId="18" fillId="0" borderId="0" xfId="42" applyNumberFormat="1"/>
    <xf numFmtId="0" fontId="18" fillId="0" borderId="0" xfId="42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Alignment="1">
      <alignment horizontal="left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76D52BA1-EA59-4245-9E16-4327A0DECF4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4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Breeding Season / Absence (Apr-Sep)</c:v>
                  </c:pt>
                  <c:pt idx="46">
                    <c:v>Late-Stage Pressure (Mar)</c:v>
                  </c:pt>
                  <c:pt idx="47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Years'!$H$3:$H$51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3.3167495854063018</c:v>
                </c:pt>
                <c:pt idx="10">
                  <c:v>1.3614703880190604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0.50530570995452251</c:v>
                </c:pt>
                <c:pt idx="16">
                  <c:v>0</c:v>
                </c:pt>
                <c:pt idx="17">
                  <c:v>2.5220680958385877</c:v>
                </c:pt>
                <c:pt idx="18">
                  <c:v>6.5306122448979593</c:v>
                </c:pt>
                <c:pt idx="20">
                  <c:v>1.511715797430083</c:v>
                </c:pt>
                <c:pt idx="21">
                  <c:v>0</c:v>
                </c:pt>
                <c:pt idx="22">
                  <c:v>0</c:v>
                </c:pt>
                <c:pt idx="23">
                  <c:v>7.425742574257427</c:v>
                </c:pt>
                <c:pt idx="25">
                  <c:v>1.3959169429418949</c:v>
                </c:pt>
                <c:pt idx="26">
                  <c:v>0</c:v>
                </c:pt>
                <c:pt idx="27">
                  <c:v>0</c:v>
                </c:pt>
                <c:pt idx="28">
                  <c:v>8.4388185654008456</c:v>
                </c:pt>
                <c:pt idx="30">
                  <c:v>1.2765278442636032</c:v>
                </c:pt>
                <c:pt idx="31">
                  <c:v>4.4642857142857144</c:v>
                </c:pt>
                <c:pt idx="32">
                  <c:v>0</c:v>
                </c:pt>
                <c:pt idx="33">
                  <c:v>2.3337222870478413</c:v>
                </c:pt>
                <c:pt idx="35">
                  <c:v>0</c:v>
                </c:pt>
                <c:pt idx="36">
                  <c:v>4.5662100456621006</c:v>
                </c:pt>
                <c:pt idx="37">
                  <c:v>0</c:v>
                </c:pt>
                <c:pt idx="38">
                  <c:v>3.4767492394611037</c:v>
                </c:pt>
                <c:pt idx="40">
                  <c:v>0.59464816650148666</c:v>
                </c:pt>
                <c:pt idx="41">
                  <c:v>0.88417329796640143</c:v>
                </c:pt>
                <c:pt idx="42">
                  <c:v>0</c:v>
                </c:pt>
                <c:pt idx="43">
                  <c:v>3.2593196170299454</c:v>
                </c:pt>
                <c:pt idx="45">
                  <c:v>0</c:v>
                </c:pt>
                <c:pt idx="46">
                  <c:v>0</c:v>
                </c:pt>
                <c:pt idx="47">
                  <c:v>2.2972662531587411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00-47E9-BC4C-5A1A91DFE3CE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4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Breeding Season / Absence (Apr-Sep)</c:v>
                  </c:pt>
                  <c:pt idx="46">
                    <c:v>Late-Stage Pressure (Mar)</c:v>
                  </c:pt>
                  <c:pt idx="47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Years'!$J$3:$J$51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0.3191319610659008</c:v>
                </c:pt>
                <c:pt idx="31">
                  <c:v>0</c:v>
                </c:pt>
                <c:pt idx="32">
                  <c:v>2.5806451612903225</c:v>
                </c:pt>
                <c:pt idx="33">
                  <c:v>0</c:v>
                </c:pt>
                <c:pt idx="35">
                  <c:v>0.32046146450889279</c:v>
                </c:pt>
                <c:pt idx="36">
                  <c:v>0</c:v>
                </c:pt>
                <c:pt idx="37">
                  <c:v>0</c:v>
                </c:pt>
                <c:pt idx="38">
                  <c:v>1.7383746197305519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1.2222448563862294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00-47E9-BC4C-5A1A91DFE3CE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4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Breeding Season / Absence (Apr-Sep)</c:v>
                  </c:pt>
                  <c:pt idx="46">
                    <c:v>Late-Stage Pressure (Mar)</c:v>
                  </c:pt>
                  <c:pt idx="47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Years'!$L$3:$L$51</c:f>
              <c:numCache>
                <c:formatCode>General</c:formatCode>
                <c:ptCount val="49"/>
                <c:pt idx="0">
                  <c:v>0</c:v>
                </c:pt>
                <c:pt idx="1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00-47E9-BC4C-5A1A91DF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507641279"/>
        <c:axId val="1507656159"/>
      </c:barChart>
      <c:catAx>
        <c:axId val="1507641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07656159"/>
        <c:crosses val="autoZero"/>
        <c:auto val="1"/>
        <c:lblAlgn val="ctr"/>
        <c:lblOffset val="100"/>
        <c:tickLblSkip val="1"/>
        <c:noMultiLvlLbl val="0"/>
      </c:catAx>
      <c:valAx>
        <c:axId val="1507656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 Events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per 100 Survey Hours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0764127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34621183049442"/>
          <c:y val="4.902506103567459E-2"/>
          <c:w val="0.83095486859462742"/>
          <c:h val="0.602525018748488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0.81795655207255757</c:v>
                </c:pt>
                <c:pt idx="1">
                  <c:v>1.0493179433368311</c:v>
                </c:pt>
                <c:pt idx="2">
                  <c:v>0.3887269193391642</c:v>
                </c:pt>
                <c:pt idx="3">
                  <c:v>3.8377671173135628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A7-4381-96C9-376EF9E12D90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9.6230182596771491E-2</c:v>
                </c:pt>
                <c:pt idx="1">
                  <c:v>0</c:v>
                </c:pt>
                <c:pt idx="2">
                  <c:v>0.3887269193391642</c:v>
                </c:pt>
                <c:pt idx="3">
                  <c:v>0.43610989969472297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A7-4381-96C9-376EF9E12D90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A7-4381-96C9-376EF9E12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6013279"/>
        <c:axId val="1096011839"/>
      </c:barChart>
      <c:catAx>
        <c:axId val="10960132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011839"/>
        <c:crosses val="autoZero"/>
        <c:auto val="1"/>
        <c:lblAlgn val="ctr"/>
        <c:lblOffset val="100"/>
        <c:noMultiLvlLbl val="0"/>
      </c:catAx>
      <c:valAx>
        <c:axId val="109601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013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Hours'!$G$2:$G$11</c:f>
              <c:numCache>
                <c:formatCode>General</c:formatCode>
                <c:ptCount val="10"/>
                <c:pt idx="0">
                  <c:v>0</c:v>
                </c:pt>
                <c:pt idx="1">
                  <c:v>0.96711798839458418</c:v>
                </c:pt>
                <c:pt idx="2">
                  <c:v>0.79554494828957845</c:v>
                </c:pt>
                <c:pt idx="3">
                  <c:v>2.6493575307987816</c:v>
                </c:pt>
                <c:pt idx="4">
                  <c:v>3.5443853713549216</c:v>
                </c:pt>
                <c:pt idx="5">
                  <c:v>2.5949516395376264</c:v>
                </c:pt>
                <c:pt idx="6">
                  <c:v>1.5210777922642333</c:v>
                </c:pt>
                <c:pt idx="7">
                  <c:v>1.0400416016640666</c:v>
                </c:pt>
                <c:pt idx="8">
                  <c:v>1.3558556013784531</c:v>
                </c:pt>
                <c:pt idx="9">
                  <c:v>1.5787811809283232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F2-4D8C-BAAF-79DE3E7A6AB7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Hours'!$I$2:$I$11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0.43459365493263802</c:v>
                </c:pt>
                <c:pt idx="7">
                  <c:v>0.62402496099843996</c:v>
                </c:pt>
                <c:pt idx="8">
                  <c:v>0.33896390034461327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F2-4D8C-BAAF-79DE3E7A6AB7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'Aggression Types per 100 Hours'!$K$2:$K$11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F2-4D8C-BAAF-79DE3E7A6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2920879"/>
        <c:axId val="1242922799"/>
      </c:barChart>
      <c:catAx>
        <c:axId val="12429208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2922799"/>
        <c:crosses val="autoZero"/>
        <c:auto val="1"/>
        <c:lblAlgn val="ctr"/>
        <c:lblOffset val="100"/>
        <c:noMultiLvlLbl val="0"/>
      </c:catAx>
      <c:valAx>
        <c:axId val="12429227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</a:t>
                </a:r>
                <a:r>
                  <a:rPr lang="en-US" baseline="0"/>
                  <a:t>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2920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0.96711798839458418</c:v>
                </c:pt>
                <c:pt idx="2">
                  <c:v>0.79554494828957845</c:v>
                </c:pt>
                <c:pt idx="3">
                  <c:v>2.6493575307987816</c:v>
                </c:pt>
                <c:pt idx="4">
                  <c:v>3.5443853713549216</c:v>
                </c:pt>
                <c:pt idx="5">
                  <c:v>2.5949516395376264</c:v>
                </c:pt>
                <c:pt idx="6">
                  <c:v>1.9556714471968712</c:v>
                </c:pt>
                <c:pt idx="7">
                  <c:v>1.6640665626625066</c:v>
                </c:pt>
                <c:pt idx="8">
                  <c:v>1.6948195017230665</c:v>
                </c:pt>
                <c:pt idx="9">
                  <c:v>1.5787811809283232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EB-4F03-A719-C24AEDCFC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1986192"/>
        <c:axId val="1054949119"/>
      </c:barChart>
      <c:catAx>
        <c:axId val="95198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949119"/>
        <c:crosses val="autoZero"/>
        <c:auto val="1"/>
        <c:lblAlgn val="ctr"/>
        <c:lblOffset val="100"/>
        <c:noMultiLvlLbl val="0"/>
      </c:catAx>
      <c:valAx>
        <c:axId val="105494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</a:t>
                </a:r>
                <a:r>
                  <a:rPr lang="en-US" baseline="0"/>
                  <a:t>s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986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447675</xdr:colOff>
      <xdr:row>3</xdr:row>
      <xdr:rowOff>6350</xdr:rowOff>
    </xdr:from>
    <xdr:to>
      <xdr:col>27</xdr:col>
      <xdr:colOff>400050</xdr:colOff>
      <xdr:row>42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625C879-1613-18CF-A325-4A240DF9CD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838199</xdr:colOff>
      <xdr:row>9</xdr:row>
      <xdr:rowOff>144461</xdr:rowOff>
    </xdr:from>
    <xdr:to>
      <xdr:col>9</xdr:col>
      <xdr:colOff>66675</xdr:colOff>
      <xdr:row>25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2A240D-FF27-CD50-E645-3FC0162AD9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14</xdr:row>
      <xdr:rowOff>55562</xdr:rowOff>
    </xdr:from>
    <xdr:to>
      <xdr:col>9</xdr:col>
      <xdr:colOff>590550</xdr:colOff>
      <xdr:row>29</xdr:row>
      <xdr:rowOff>77787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D6DEF9-A844-DACE-DCE1-D67E8DDF19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10</xdr:row>
      <xdr:rowOff>147637</xdr:rowOff>
    </xdr:from>
    <xdr:to>
      <xdr:col>13</xdr:col>
      <xdr:colOff>200025</xdr:colOff>
      <xdr:row>25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16DCDC-3475-F77C-6422-04F89AA0A9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1.494343171296" createdVersion="8" refreshedVersion="8" minRefreshableVersion="3" recordCount="113" xr:uid="{66CD0B68-025A-410C-B23F-9DECBF3C2894}">
  <cacheSource type="worksheet">
    <worksheetSource ref="A1:I1048576" sheet="Original Data"/>
  </cacheSource>
  <cacheFields count="9">
    <cacheField name="Year" numFmtId="0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0">
      <sharedItems containsString="0" containsBlank="1" containsNumber="1" containsInteger="1" minValue="0" maxValue="10974"/>
    </cacheField>
    <cacheField name="Survey Hours" numFmtId="0">
      <sharedItems containsString="0" containsBlank="1" containsNumber="1" minValue="0" maxValue="182.9"/>
    </cacheField>
    <cacheField name="# Aggression Events" numFmtId="0">
      <sharedItems containsString="0" containsBlank="1" containsNumber="1" containsInteger="1" minValue="0" maxValue="6"/>
    </cacheField>
    <cacheField name="Sum of Non-Territorial Aggression (&lt;6)" numFmtId="0">
      <sharedItems containsString="0" containsBlank="1" containsNumber="1" containsInteger="1" minValue="0" maxValue="5"/>
    </cacheField>
    <cacheField name="Sum of Territorial Aggression (6-7)" numFmtId="0">
      <sharedItems containsString="0" containsBlank="1" containsNumber="1" containsInteger="1" minValue="0" maxValue="3"/>
    </cacheField>
    <cacheField name="Sum of Severe Aggression (&gt;7)" numFmtId="0">
      <sharedItems containsString="0" containsBlank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3">
  <r>
    <x v="0"/>
    <s v="Jan"/>
    <x v="0"/>
    <n v="0"/>
    <n v="0"/>
    <n v="0"/>
    <n v="0"/>
    <n v="0"/>
    <n v="0"/>
  </r>
  <r>
    <x v="0"/>
    <s v="Feb"/>
    <x v="0"/>
    <n v="0"/>
    <n v="0"/>
    <n v="0"/>
    <n v="0"/>
    <n v="0"/>
    <n v="0"/>
  </r>
  <r>
    <x v="0"/>
    <s v="Mar"/>
    <x v="1"/>
    <n v="0"/>
    <n v="0"/>
    <n v="0"/>
    <n v="0"/>
    <n v="0"/>
    <n v="0"/>
  </r>
  <r>
    <x v="0"/>
    <s v="Apr"/>
    <x v="2"/>
    <n v="0"/>
    <n v="0"/>
    <n v="0"/>
    <n v="0"/>
    <n v="0"/>
    <n v="0"/>
  </r>
  <r>
    <x v="0"/>
    <s v="May"/>
    <x v="2"/>
    <n v="0"/>
    <n v="0"/>
    <n v="0"/>
    <n v="0"/>
    <n v="0"/>
    <n v="0"/>
  </r>
  <r>
    <x v="0"/>
    <s v="Jun"/>
    <x v="2"/>
    <n v="0"/>
    <n v="0"/>
    <n v="0"/>
    <n v="0"/>
    <n v="0"/>
    <n v="0"/>
  </r>
  <r>
    <x v="0"/>
    <s v="Jul"/>
    <x v="2"/>
    <n v="0"/>
    <n v="0"/>
    <n v="0"/>
    <n v="0"/>
    <n v="0"/>
    <n v="0"/>
  </r>
  <r>
    <x v="0"/>
    <s v="Aug"/>
    <x v="2"/>
    <n v="270"/>
    <n v="4.5"/>
    <n v="0"/>
    <n v="0"/>
    <n v="0"/>
    <n v="0"/>
  </r>
  <r>
    <x v="0"/>
    <s v="Sep"/>
    <x v="2"/>
    <n v="0"/>
    <n v="0"/>
    <n v="0"/>
    <n v="0"/>
    <n v="0"/>
    <n v="0"/>
  </r>
  <r>
    <x v="0"/>
    <s v="Oct"/>
    <x v="3"/>
    <n v="450"/>
    <n v="7.5"/>
    <n v="0"/>
    <n v="0"/>
    <n v="0"/>
    <n v="0"/>
  </r>
  <r>
    <x v="0"/>
    <s v="Nov"/>
    <x v="0"/>
    <n v="360"/>
    <n v="6"/>
    <n v="0"/>
    <n v="0"/>
    <n v="0"/>
    <n v="0"/>
  </r>
  <r>
    <x v="0"/>
    <s v="Dec"/>
    <x v="0"/>
    <n v="906"/>
    <n v="15.1"/>
    <n v="0"/>
    <n v="0"/>
    <n v="0"/>
    <n v="0"/>
  </r>
  <r>
    <x v="1"/>
    <s v="Jan"/>
    <x v="0"/>
    <n v="363"/>
    <n v="6.05"/>
    <n v="0"/>
    <n v="0"/>
    <n v="0"/>
    <n v="0"/>
  </r>
  <r>
    <x v="1"/>
    <s v="Feb"/>
    <x v="0"/>
    <n v="270"/>
    <n v="4.5"/>
    <n v="0"/>
    <n v="0"/>
    <n v="0"/>
    <n v="0"/>
  </r>
  <r>
    <x v="1"/>
    <s v="Mar"/>
    <x v="1"/>
    <n v="192"/>
    <n v="3.2"/>
    <n v="0"/>
    <n v="0"/>
    <n v="0"/>
    <n v="0"/>
  </r>
  <r>
    <x v="1"/>
    <s v="Apr"/>
    <x v="2"/>
    <n v="378"/>
    <n v="6.3"/>
    <n v="0"/>
    <n v="0"/>
    <n v="0"/>
    <n v="0"/>
  </r>
  <r>
    <x v="1"/>
    <s v="May"/>
    <x v="2"/>
    <n v="360"/>
    <n v="6"/>
    <n v="0"/>
    <n v="0"/>
    <n v="0"/>
    <n v="0"/>
  </r>
  <r>
    <x v="1"/>
    <s v="Jun"/>
    <x v="2"/>
    <n v="1296"/>
    <n v="21.6"/>
    <n v="0"/>
    <n v="0"/>
    <n v="0"/>
    <n v="0"/>
  </r>
  <r>
    <x v="1"/>
    <s v="Jul"/>
    <x v="2"/>
    <n v="450"/>
    <n v="7.5"/>
    <n v="0"/>
    <n v="0"/>
    <n v="0"/>
    <n v="0"/>
  </r>
  <r>
    <x v="1"/>
    <s v="Aug"/>
    <x v="2"/>
    <n v="363"/>
    <n v="6.05"/>
    <n v="0"/>
    <n v="0"/>
    <n v="0"/>
    <n v="0"/>
  </r>
  <r>
    <x v="1"/>
    <s v="Sep"/>
    <x v="2"/>
    <n v="900"/>
    <n v="15"/>
    <n v="0"/>
    <n v="0"/>
    <n v="0"/>
    <n v="0"/>
  </r>
  <r>
    <x v="1"/>
    <s v="Oct"/>
    <x v="3"/>
    <n v="456"/>
    <n v="7.6"/>
    <n v="0"/>
    <n v="0"/>
    <n v="0"/>
    <n v="0"/>
  </r>
  <r>
    <x v="1"/>
    <s v="Nov"/>
    <x v="0"/>
    <n v="636"/>
    <n v="10.6"/>
    <n v="0"/>
    <n v="0"/>
    <n v="0"/>
    <n v="0"/>
  </r>
  <r>
    <x v="1"/>
    <s v="Dec"/>
    <x v="0"/>
    <n v="540"/>
    <n v="9"/>
    <n v="1"/>
    <n v="1"/>
    <n v="0"/>
    <n v="0"/>
  </r>
  <r>
    <x v="2"/>
    <s v="Jan"/>
    <x v="0"/>
    <n v="651"/>
    <n v="10.85"/>
    <n v="0"/>
    <n v="0"/>
    <n v="0"/>
    <n v="0"/>
  </r>
  <r>
    <x v="2"/>
    <s v="Feb"/>
    <x v="0"/>
    <n v="540"/>
    <n v="9"/>
    <n v="0"/>
    <n v="0"/>
    <n v="0"/>
    <n v="0"/>
  </r>
  <r>
    <x v="2"/>
    <s v="Mar"/>
    <x v="1"/>
    <n v="207"/>
    <n v="3.45"/>
    <n v="0"/>
    <n v="0"/>
    <n v="0"/>
    <n v="0"/>
  </r>
  <r>
    <x v="2"/>
    <s v="Apr"/>
    <x v="2"/>
    <n v="288"/>
    <n v="4.8"/>
    <n v="0"/>
    <n v="0"/>
    <n v="0"/>
    <n v="0"/>
  </r>
  <r>
    <x v="2"/>
    <s v="May"/>
    <x v="2"/>
    <n v="1086"/>
    <n v="18.100000000000001"/>
    <n v="0"/>
    <n v="0"/>
    <n v="0"/>
    <n v="0"/>
  </r>
  <r>
    <x v="2"/>
    <s v="Jun"/>
    <x v="2"/>
    <n v="2709"/>
    <n v="45.15"/>
    <n v="0"/>
    <n v="0"/>
    <n v="0"/>
    <n v="0"/>
  </r>
  <r>
    <x v="2"/>
    <s v="Jul"/>
    <x v="2"/>
    <n v="2871"/>
    <n v="47.85"/>
    <n v="0"/>
    <n v="0"/>
    <n v="0"/>
    <n v="0"/>
  </r>
  <r>
    <x v="2"/>
    <s v="Aug"/>
    <x v="2"/>
    <n v="3102"/>
    <n v="51.7"/>
    <n v="0"/>
    <n v="0"/>
    <n v="0"/>
    <n v="0"/>
  </r>
  <r>
    <x v="2"/>
    <s v="Sep"/>
    <x v="2"/>
    <n v="3165"/>
    <n v="52.75"/>
    <n v="3"/>
    <n v="3"/>
    <n v="0"/>
    <n v="0"/>
  </r>
  <r>
    <x v="2"/>
    <s v="Oct"/>
    <x v="3"/>
    <n v="2913"/>
    <n v="48.55"/>
    <n v="0"/>
    <n v="0"/>
    <n v="0"/>
    <n v="0"/>
  </r>
  <r>
    <x v="2"/>
    <s v="Nov"/>
    <x v="0"/>
    <n v="2295"/>
    <n v="38.25"/>
    <n v="0"/>
    <n v="0"/>
    <n v="0"/>
    <n v="0"/>
  </r>
  <r>
    <x v="2"/>
    <s v="Dec"/>
    <x v="0"/>
    <n v="2799"/>
    <n v="46.65"/>
    <n v="0"/>
    <n v="0"/>
    <n v="0"/>
    <n v="0"/>
  </r>
  <r>
    <x v="3"/>
    <s v="Jan"/>
    <x v="0"/>
    <n v="2949"/>
    <n v="49.15"/>
    <n v="4"/>
    <n v="4"/>
    <n v="0"/>
    <n v="0"/>
  </r>
  <r>
    <x v="3"/>
    <s v="Feb"/>
    <x v="0"/>
    <n v="2274"/>
    <n v="37.9"/>
    <n v="0"/>
    <n v="0"/>
    <n v="0"/>
    <n v="0"/>
  </r>
  <r>
    <x v="3"/>
    <s v="Mar"/>
    <x v="1"/>
    <n v="2379"/>
    <n v="39.65"/>
    <n v="1"/>
    <n v="1"/>
    <n v="0"/>
    <n v="0"/>
  </r>
  <r>
    <x v="3"/>
    <s v="Apr"/>
    <x v="2"/>
    <n v="1602"/>
    <n v="26.7"/>
    <n v="1"/>
    <n v="1"/>
    <n v="0"/>
    <n v="0"/>
  </r>
  <r>
    <x v="3"/>
    <s v="May"/>
    <x v="2"/>
    <n v="1896"/>
    <n v="31.6"/>
    <n v="0"/>
    <n v="0"/>
    <n v="0"/>
    <n v="0"/>
  </r>
  <r>
    <x v="3"/>
    <s v="Jun"/>
    <x v="2"/>
    <n v="2853"/>
    <n v="47.55"/>
    <n v="0"/>
    <n v="0"/>
    <n v="0"/>
    <n v="0"/>
  </r>
  <r>
    <x v="3"/>
    <s v="Jul"/>
    <x v="2"/>
    <n v="3345"/>
    <n v="55.75"/>
    <n v="0"/>
    <n v="0"/>
    <n v="0"/>
    <n v="0"/>
  </r>
  <r>
    <x v="3"/>
    <s v="Aug"/>
    <x v="2"/>
    <n v="1302"/>
    <n v="21.7"/>
    <n v="0"/>
    <n v="0"/>
    <n v="0"/>
    <n v="0"/>
  </r>
  <r>
    <x v="3"/>
    <s v="Sep"/>
    <x v="2"/>
    <n v="876"/>
    <n v="14.6"/>
    <n v="0"/>
    <n v="0"/>
    <n v="0"/>
    <n v="0"/>
  </r>
  <r>
    <x v="3"/>
    <s v="Oct"/>
    <x v="3"/>
    <n v="1044"/>
    <n v="17.399999999999999"/>
    <n v="0"/>
    <n v="0"/>
    <n v="0"/>
    <n v="0"/>
  </r>
  <r>
    <x v="3"/>
    <s v="Nov"/>
    <x v="0"/>
    <n v="1104"/>
    <n v="18.399999999999999"/>
    <n v="4"/>
    <n v="4"/>
    <n v="0"/>
    <n v="0"/>
  </r>
  <r>
    <x v="3"/>
    <s v="Dec"/>
    <x v="0"/>
    <n v="1023"/>
    <n v="17.05"/>
    <n v="0"/>
    <n v="0"/>
    <n v="0"/>
    <n v="0"/>
  </r>
  <r>
    <x v="4"/>
    <s v="Jan"/>
    <x v="0"/>
    <n v="1506"/>
    <n v="25.1"/>
    <n v="2"/>
    <n v="2"/>
    <n v="0"/>
    <n v="0"/>
  </r>
  <r>
    <x v="4"/>
    <s v="Feb"/>
    <x v="0"/>
    <n v="1722"/>
    <n v="28.7"/>
    <n v="2"/>
    <n v="2"/>
    <n v="0"/>
    <n v="0"/>
  </r>
  <r>
    <x v="4"/>
    <s v="Mar"/>
    <x v="1"/>
    <n v="1593"/>
    <n v="26.55"/>
    <n v="0"/>
    <n v="0"/>
    <n v="0"/>
    <n v="0"/>
  </r>
  <r>
    <x v="4"/>
    <s v="Apr"/>
    <x v="2"/>
    <n v="1539"/>
    <n v="25.65"/>
    <n v="0"/>
    <n v="0"/>
    <n v="0"/>
    <n v="0"/>
  </r>
  <r>
    <x v="4"/>
    <s v="May"/>
    <x v="2"/>
    <n v="2256"/>
    <n v="37.6"/>
    <n v="0"/>
    <n v="0"/>
    <n v="0"/>
    <n v="0"/>
  </r>
  <r>
    <x v="4"/>
    <s v="Jun"/>
    <x v="2"/>
    <n v="1185"/>
    <n v="19.75"/>
    <n v="0"/>
    <n v="0"/>
    <n v="0"/>
    <n v="0"/>
  </r>
  <r>
    <x v="4"/>
    <s v="Jul"/>
    <x v="2"/>
    <n v="894"/>
    <n v="14.9"/>
    <n v="0"/>
    <n v="0"/>
    <n v="0"/>
    <n v="0"/>
  </r>
  <r>
    <x v="4"/>
    <s v="Aug"/>
    <x v="2"/>
    <n v="966"/>
    <n v="16.100000000000001"/>
    <n v="0"/>
    <n v="0"/>
    <n v="0"/>
    <n v="0"/>
  </r>
  <r>
    <x v="4"/>
    <s v="Sep"/>
    <x v="2"/>
    <n v="1098"/>
    <n v="18.3"/>
    <n v="2"/>
    <n v="2"/>
    <n v="0"/>
    <n v="0"/>
  </r>
  <r>
    <x v="4"/>
    <s v="Oct"/>
    <x v="3"/>
    <n v="1818"/>
    <n v="30.3"/>
    <n v="0"/>
    <n v="0"/>
    <n v="0"/>
    <n v="0"/>
  </r>
  <r>
    <x v="4"/>
    <s v="Nov"/>
    <x v="0"/>
    <n v="2073"/>
    <n v="34.549999999999997"/>
    <n v="5"/>
    <n v="5"/>
    <n v="0"/>
    <n v="0"/>
  </r>
  <r>
    <x v="4"/>
    <s v="Dec"/>
    <x v="0"/>
    <n v="1971"/>
    <n v="32.85"/>
    <n v="0"/>
    <n v="0"/>
    <n v="0"/>
    <n v="0"/>
  </r>
  <r>
    <x v="5"/>
    <s v="Jan"/>
    <x v="0"/>
    <n v="1755"/>
    <n v="29.25"/>
    <n v="3"/>
    <n v="3"/>
    <n v="0"/>
    <n v="0"/>
  </r>
  <r>
    <x v="5"/>
    <s v="Feb"/>
    <x v="0"/>
    <n v="1185"/>
    <n v="19.75"/>
    <n v="0"/>
    <n v="0"/>
    <n v="0"/>
    <n v="0"/>
  </r>
  <r>
    <x v="5"/>
    <s v="Mar"/>
    <x v="1"/>
    <n v="2235"/>
    <n v="37.25"/>
    <n v="0"/>
    <n v="0"/>
    <n v="0"/>
    <n v="0"/>
  </r>
  <r>
    <x v="5"/>
    <s v="Apr"/>
    <x v="2"/>
    <n v="1527"/>
    <n v="25.45"/>
    <n v="0"/>
    <n v="0"/>
    <n v="0"/>
    <n v="0"/>
  </r>
  <r>
    <x v="5"/>
    <s v="May"/>
    <x v="2"/>
    <n v="2469"/>
    <n v="41.15"/>
    <n v="2"/>
    <n v="2"/>
    <n v="0"/>
    <n v="0"/>
  </r>
  <r>
    <x v="5"/>
    <s v="Jun"/>
    <x v="2"/>
    <n v="2979"/>
    <n v="49.65"/>
    <n v="0"/>
    <n v="0"/>
    <n v="0"/>
    <n v="0"/>
  </r>
  <r>
    <x v="5"/>
    <s v="Jul"/>
    <x v="2"/>
    <n v="8253"/>
    <n v="137.55000000000001"/>
    <n v="1"/>
    <n v="1"/>
    <n v="0"/>
    <n v="0"/>
  </r>
  <r>
    <x v="5"/>
    <s v="Aug"/>
    <x v="2"/>
    <n v="1125"/>
    <n v="18.75"/>
    <n v="0"/>
    <n v="0"/>
    <n v="0"/>
    <n v="0"/>
  </r>
  <r>
    <x v="5"/>
    <s v="Sep"/>
    <x v="2"/>
    <n v="840"/>
    <n v="14"/>
    <n v="1"/>
    <n v="1"/>
    <n v="0"/>
    <n v="0"/>
  </r>
  <r>
    <x v="5"/>
    <s v="Oct"/>
    <x v="3"/>
    <n v="1029"/>
    <n v="17.149999999999999"/>
    <n v="0"/>
    <n v="0"/>
    <n v="0"/>
    <n v="0"/>
  </r>
  <r>
    <x v="5"/>
    <s v="Nov"/>
    <x v="0"/>
    <n v="1296"/>
    <n v="21.6"/>
    <n v="4"/>
    <n v="4"/>
    <n v="0"/>
    <n v="0"/>
  </r>
  <r>
    <x v="5"/>
    <s v="Dec"/>
    <x v="0"/>
    <n v="741"/>
    <n v="12.35"/>
    <n v="0"/>
    <n v="0"/>
    <n v="0"/>
    <n v="0"/>
  </r>
  <r>
    <x v="6"/>
    <s v="Jan"/>
    <x v="0"/>
    <n v="1299"/>
    <n v="21.65"/>
    <n v="0"/>
    <n v="0"/>
    <n v="0"/>
    <n v="0"/>
  </r>
  <r>
    <x v="6"/>
    <s v="Feb"/>
    <x v="0"/>
    <n v="1656"/>
    <n v="27.6"/>
    <n v="0"/>
    <n v="0"/>
    <n v="0"/>
    <n v="0"/>
  </r>
  <r>
    <x v="6"/>
    <s v="Mar"/>
    <x v="1"/>
    <n v="2325"/>
    <n v="38.75"/>
    <n v="1"/>
    <n v="0"/>
    <n v="1"/>
    <n v="0"/>
  </r>
  <r>
    <x v="6"/>
    <s v="Apr"/>
    <x v="2"/>
    <n v="3216"/>
    <n v="53.6"/>
    <n v="0"/>
    <n v="0"/>
    <n v="0"/>
    <n v="0"/>
  </r>
  <r>
    <x v="6"/>
    <s v="May"/>
    <x v="2"/>
    <n v="1320"/>
    <n v="22"/>
    <n v="2"/>
    <n v="2"/>
    <n v="0"/>
    <n v="0"/>
  </r>
  <r>
    <x v="6"/>
    <s v="Jun"/>
    <x v="2"/>
    <n v="3915"/>
    <n v="65.25"/>
    <n v="0"/>
    <n v="0"/>
    <n v="0"/>
    <n v="0"/>
  </r>
  <r>
    <x v="6"/>
    <s v="Jul"/>
    <x v="2"/>
    <n v="4923"/>
    <n v="82.05"/>
    <n v="1"/>
    <n v="0"/>
    <n v="1"/>
    <n v="0"/>
  </r>
  <r>
    <x v="6"/>
    <s v="Aug"/>
    <x v="2"/>
    <n v="4848"/>
    <n v="80.8"/>
    <n v="0"/>
    <n v="0"/>
    <n v="0"/>
    <n v="0"/>
  </r>
  <r>
    <x v="6"/>
    <s v="Sep"/>
    <x v="2"/>
    <n v="579"/>
    <n v="9.65"/>
    <n v="2"/>
    <n v="2"/>
    <n v="0"/>
    <n v="0"/>
  </r>
  <r>
    <x v="6"/>
    <s v="Oct"/>
    <x v="3"/>
    <n v="1344"/>
    <n v="22.4"/>
    <n v="1"/>
    <n v="1"/>
    <n v="0"/>
    <n v="0"/>
  </r>
  <r>
    <x v="6"/>
    <s v="Nov"/>
    <x v="0"/>
    <n v="1065"/>
    <n v="17.75"/>
    <n v="1"/>
    <n v="1"/>
    <n v="0"/>
    <n v="0"/>
  </r>
  <r>
    <x v="6"/>
    <s v="Dec"/>
    <x v="0"/>
    <n v="1122"/>
    <n v="18.7"/>
    <n v="1"/>
    <n v="1"/>
    <n v="0"/>
    <n v="0"/>
  </r>
  <r>
    <x v="7"/>
    <s v="Jan"/>
    <x v="0"/>
    <n v="2985"/>
    <n v="49.75"/>
    <n v="4"/>
    <n v="2"/>
    <n v="2"/>
    <n v="0"/>
  </r>
  <r>
    <x v="7"/>
    <s v="Feb"/>
    <x v="0"/>
    <n v="2079"/>
    <n v="34.65"/>
    <n v="2"/>
    <n v="2"/>
    <n v="0"/>
    <n v="0"/>
  </r>
  <r>
    <x v="7"/>
    <s v="Mar"/>
    <x v="1"/>
    <n v="1905"/>
    <n v="31.75"/>
    <n v="0"/>
    <n v="0"/>
    <n v="0"/>
    <n v="0"/>
  </r>
  <r>
    <x v="7"/>
    <s v="Apr"/>
    <x v="2"/>
    <n v="960"/>
    <n v="16"/>
    <n v="1"/>
    <n v="0"/>
    <n v="1"/>
    <n v="0"/>
  </r>
  <r>
    <x v="7"/>
    <s v="May"/>
    <x v="2"/>
    <n v="2253"/>
    <n v="37.549999999999997"/>
    <n v="0"/>
    <n v="0"/>
    <n v="0"/>
    <n v="0"/>
  </r>
  <r>
    <x v="7"/>
    <s v="Jun"/>
    <x v="2"/>
    <n v="5949"/>
    <n v="99.15"/>
    <n v="0"/>
    <n v="0"/>
    <n v="0"/>
    <n v="0"/>
  </r>
  <r>
    <x v="7"/>
    <s v="Jul"/>
    <x v="2"/>
    <n v="4386"/>
    <n v="73.099999999999994"/>
    <n v="0"/>
    <n v="0"/>
    <n v="0"/>
    <n v="0"/>
  </r>
  <r>
    <x v="7"/>
    <s v="Aug"/>
    <x v="2"/>
    <n v="3207"/>
    <n v="53.45"/>
    <n v="0"/>
    <n v="0"/>
    <n v="0"/>
    <n v="0"/>
  </r>
  <r>
    <x v="7"/>
    <s v="Sep"/>
    <x v="2"/>
    <n v="1968"/>
    <n v="32.799999999999997"/>
    <n v="0"/>
    <n v="0"/>
    <n v="0"/>
    <n v="0"/>
  </r>
  <r>
    <x v="7"/>
    <s v="Oct"/>
    <x v="3"/>
    <n v="1314"/>
    <n v="21.9"/>
    <n v="1"/>
    <n v="1"/>
    <n v="0"/>
    <n v="0"/>
  </r>
  <r>
    <x v="7"/>
    <s v="Nov"/>
    <x v="0"/>
    <n v="1167"/>
    <n v="19.45"/>
    <n v="0"/>
    <n v="0"/>
    <n v="0"/>
    <n v="0"/>
  </r>
  <r>
    <x v="7"/>
    <s v="Dec"/>
    <x v="0"/>
    <n v="672"/>
    <n v="11.2"/>
    <n v="0"/>
    <n v="0"/>
    <n v="0"/>
    <n v="0"/>
  </r>
  <r>
    <x v="8"/>
    <s v="Jan"/>
    <x v="0"/>
    <n v="570"/>
    <n v="9.5"/>
    <n v="0"/>
    <n v="0"/>
    <n v="0"/>
    <n v="0"/>
  </r>
  <r>
    <x v="8"/>
    <s v="Feb"/>
    <x v="0"/>
    <n v="1377"/>
    <n v="22.95"/>
    <n v="0"/>
    <n v="0"/>
    <n v="0"/>
    <n v="0"/>
  </r>
  <r>
    <x v="8"/>
    <s v="Mar"/>
    <x v="1"/>
    <n v="1320"/>
    <n v="22"/>
    <n v="0"/>
    <n v="0"/>
    <n v="0"/>
    <n v="0"/>
  </r>
  <r>
    <x v="8"/>
    <s v="Apr"/>
    <x v="2"/>
    <n v="486"/>
    <n v="8.1"/>
    <n v="0"/>
    <n v="0"/>
    <n v="0"/>
    <n v="0"/>
  </r>
  <r>
    <x v="8"/>
    <s v="May"/>
    <x v="2"/>
    <n v="540"/>
    <n v="9"/>
    <n v="0"/>
    <n v="0"/>
    <n v="0"/>
    <n v="0"/>
  </r>
  <r>
    <x v="8"/>
    <s v="Jun"/>
    <x v="2"/>
    <n v="4116"/>
    <n v="68.599999999999994"/>
    <n v="1"/>
    <n v="1"/>
    <n v="0"/>
    <n v="0"/>
  </r>
  <r>
    <x v="8"/>
    <s v="Jul"/>
    <x v="2"/>
    <n v="10974"/>
    <n v="182.9"/>
    <n v="0"/>
    <n v="0"/>
    <n v="0"/>
    <n v="0"/>
  </r>
  <r>
    <x v="8"/>
    <s v="Aug"/>
    <x v="2"/>
    <n v="8154"/>
    <n v="135.9"/>
    <n v="2"/>
    <n v="2"/>
    <n v="0"/>
    <n v="0"/>
  </r>
  <r>
    <x v="8"/>
    <s v="Sep"/>
    <x v="2"/>
    <n v="6000"/>
    <n v="100"/>
    <n v="0"/>
    <n v="0"/>
    <n v="0"/>
    <n v="0"/>
  </r>
  <r>
    <x v="8"/>
    <s v="Oct"/>
    <x v="3"/>
    <n v="6786"/>
    <n v="113.1"/>
    <n v="1"/>
    <n v="1"/>
    <n v="0"/>
    <n v="0"/>
  </r>
  <r>
    <x v="8"/>
    <s v="Nov"/>
    <x v="0"/>
    <n v="6147"/>
    <n v="102.45"/>
    <n v="5"/>
    <n v="5"/>
    <n v="0"/>
    <n v="0"/>
  </r>
  <r>
    <x v="8"/>
    <s v="Dec"/>
    <x v="0"/>
    <n v="6633"/>
    <n v="110.55"/>
    <n v="6"/>
    <n v="3"/>
    <n v="3"/>
    <n v="0"/>
  </r>
  <r>
    <x v="9"/>
    <s v="Jan"/>
    <x v="0"/>
    <n v="7944"/>
    <n v="132.4"/>
    <n v="5"/>
    <n v="5"/>
    <n v="0"/>
    <n v="0"/>
  </r>
  <r>
    <x v="9"/>
    <s v="Feb"/>
    <x v="0"/>
    <n v="5115"/>
    <n v="85.25"/>
    <n v="0"/>
    <n v="0"/>
    <n v="0"/>
    <n v="0"/>
  </r>
  <r>
    <x v="9"/>
    <s v="Mar"/>
    <x v="1"/>
    <n v="3279"/>
    <n v="54.65"/>
    <n v="0"/>
    <n v="0"/>
    <n v="0"/>
    <n v="0"/>
  </r>
  <r>
    <x v="9"/>
    <s v="Apr"/>
    <x v="2"/>
    <n v="2664"/>
    <n v="44.4"/>
    <n v="0"/>
    <n v="0"/>
    <n v="0"/>
    <n v="0"/>
  </r>
  <r>
    <x v="10"/>
    <m/>
    <x v="4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572ECB7-18D1-4C27-93F5-F5B815D4CF3B}" name="PivotTable23" cacheId="6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53" firstHeaderRow="0" firstDataRow="1" firstDataCol="1"/>
  <pivotFields count="9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Row" showAll="0">
      <items count="6">
        <item x="2"/>
        <item x="3"/>
        <item x="1"/>
        <item x="0"/>
        <item x="4"/>
        <item t="default"/>
      </items>
    </pivotField>
    <pivotField showAll="0"/>
    <pivotField dataField="1" showAll="0"/>
    <pivotField showAll="0"/>
    <pivotField dataField="1" showAll="0"/>
    <pivotField dataField="1" showAll="0"/>
    <pivotField dataField="1" showAll="0"/>
  </pivotFields>
  <rowFields count="2">
    <field x="0"/>
    <field x="2"/>
  </rowFields>
  <rowItems count="52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2"/>
    </i>
    <i r="1">
      <x v="3"/>
    </i>
    <i>
      <x v="10"/>
    </i>
    <i r="1"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Survey Hours" fld="4" baseField="0" baseItem="0"/>
    <dataField name="Sum of Sum of Non-Territorial Aggression (&lt;6)" fld="6" baseField="0" baseItem="0"/>
    <dataField name="Sum of Sum of Territorial Aggression (6-7)" fld="7" baseField="0" baseItem="0"/>
    <dataField name="Sum of Sum of Severe Aggression (&gt;7)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F6AF1-0DC7-41AE-8E08-243998548F35}">
  <dimension ref="A1:L50"/>
  <sheetViews>
    <sheetView tabSelected="1" workbookViewId="0">
      <selection activeCell="L17" sqref="L17"/>
    </sheetView>
  </sheetViews>
  <sheetFormatPr defaultRowHeight="14.5" x14ac:dyDescent="0.35"/>
  <cols>
    <col min="1" max="1" width="8.7265625" style="8"/>
    <col min="2" max="2" width="32.54296875" style="8" bestFit="1" customWidth="1"/>
    <col min="3" max="3" width="13.6328125" customWidth="1"/>
    <col min="4" max="4" width="20.08984375" customWidth="1"/>
    <col min="5" max="5" width="17.1796875" customWidth="1"/>
    <col min="6" max="6" width="14.36328125" customWidth="1"/>
    <col min="7" max="7" width="16.26953125" customWidth="1"/>
    <col min="8" max="8" width="18.1796875" customWidth="1"/>
    <col min="9" max="9" width="15.54296875" customWidth="1"/>
    <col min="10" max="10" width="17.1796875" customWidth="1"/>
    <col min="11" max="11" width="16.08984375" customWidth="1"/>
    <col min="12" max="12" width="18.1796875" customWidth="1"/>
  </cols>
  <sheetData>
    <row r="1" spans="1:12" s="4" customFormat="1" ht="29" x14ac:dyDescent="0.35">
      <c r="A1" s="12" t="s">
        <v>0</v>
      </c>
      <c r="B1" s="12" t="s">
        <v>34</v>
      </c>
      <c r="C1" s="4" t="s">
        <v>27</v>
      </c>
      <c r="D1" s="4" t="s">
        <v>22</v>
      </c>
      <c r="E1" s="4" t="s">
        <v>23</v>
      </c>
      <c r="F1" s="4" t="s">
        <v>24</v>
      </c>
      <c r="G1" s="7" t="s">
        <v>28</v>
      </c>
      <c r="H1" s="7" t="s">
        <v>29</v>
      </c>
      <c r="I1" s="7" t="s">
        <v>30</v>
      </c>
      <c r="J1" s="7" t="s">
        <v>31</v>
      </c>
      <c r="K1" s="7" t="s">
        <v>32</v>
      </c>
      <c r="L1" s="7" t="s">
        <v>33</v>
      </c>
    </row>
    <row r="2" spans="1:12" s="4" customFormat="1" x14ac:dyDescent="0.35">
      <c r="A2" s="12"/>
      <c r="B2" s="12"/>
      <c r="G2" s="7"/>
      <c r="H2" s="7"/>
      <c r="I2" s="7"/>
      <c r="J2" s="7"/>
      <c r="K2" s="7"/>
      <c r="L2" s="7"/>
    </row>
    <row r="3" spans="1:12" x14ac:dyDescent="0.35">
      <c r="A3" s="8">
        <v>2016</v>
      </c>
      <c r="B3" s="8" t="s">
        <v>10</v>
      </c>
      <c r="C3">
        <v>4.5</v>
      </c>
      <c r="D3">
        <v>0</v>
      </c>
      <c r="E3">
        <v>0</v>
      </c>
      <c r="F3">
        <v>0</v>
      </c>
      <c r="G3">
        <f t="shared" ref="G3:G50" si="0">D3/C3</f>
        <v>0</v>
      </c>
      <c r="H3">
        <f t="shared" ref="H3:H50" si="1">G3*100</f>
        <v>0</v>
      </c>
      <c r="I3">
        <f t="shared" ref="I3:I50" si="2">E3/C3</f>
        <v>0</v>
      </c>
      <c r="J3">
        <f t="shared" ref="J3:J50" si="3">I3*100</f>
        <v>0</v>
      </c>
      <c r="K3">
        <f t="shared" ref="K3:K50" si="4">F3/C3</f>
        <v>0</v>
      </c>
      <c r="L3">
        <f t="shared" ref="L3:L50" si="5">K3*100</f>
        <v>0</v>
      </c>
    </row>
    <row r="4" spans="1:12" x14ac:dyDescent="0.35">
      <c r="B4" s="8" t="s">
        <v>17</v>
      </c>
      <c r="C4">
        <v>7.5</v>
      </c>
      <c r="D4">
        <v>0</v>
      </c>
      <c r="E4">
        <v>0</v>
      </c>
      <c r="F4">
        <v>0</v>
      </c>
      <c r="G4">
        <f t="shared" si="0"/>
        <v>0</v>
      </c>
      <c r="H4">
        <f t="shared" si="1"/>
        <v>0</v>
      </c>
      <c r="I4">
        <f t="shared" si="2"/>
        <v>0</v>
      </c>
      <c r="J4">
        <f t="shared" si="3"/>
        <v>0</v>
      </c>
      <c r="K4">
        <f t="shared" si="4"/>
        <v>0</v>
      </c>
      <c r="L4">
        <f t="shared" si="5"/>
        <v>0</v>
      </c>
    </row>
    <row r="5" spans="1:12" x14ac:dyDescent="0.35">
      <c r="B5" s="8" t="s">
        <v>8</v>
      </c>
      <c r="C5">
        <v>0</v>
      </c>
      <c r="D5">
        <v>0</v>
      </c>
      <c r="E5">
        <v>0</v>
      </c>
      <c r="F5">
        <v>0</v>
      </c>
    </row>
    <row r="6" spans="1:12" x14ac:dyDescent="0.35">
      <c r="B6" s="8" t="s">
        <v>5</v>
      </c>
      <c r="C6">
        <v>21.1</v>
      </c>
      <c r="D6">
        <v>0</v>
      </c>
      <c r="E6">
        <v>0</v>
      </c>
      <c r="F6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</row>
    <row r="8" spans="1:12" x14ac:dyDescent="0.35">
      <c r="A8" s="8">
        <v>2017</v>
      </c>
      <c r="B8" s="8" t="s">
        <v>10</v>
      </c>
      <c r="C8">
        <v>62.45</v>
      </c>
      <c r="D8">
        <v>0</v>
      </c>
      <c r="E8">
        <v>0</v>
      </c>
      <c r="F8">
        <v>0</v>
      </c>
      <c r="G8">
        <f t="shared" si="0"/>
        <v>0</v>
      </c>
      <c r="H8">
        <f t="shared" si="1"/>
        <v>0</v>
      </c>
      <c r="I8">
        <f t="shared" si="2"/>
        <v>0</v>
      </c>
      <c r="J8">
        <f t="shared" si="3"/>
        <v>0</v>
      </c>
      <c r="K8">
        <f t="shared" si="4"/>
        <v>0</v>
      </c>
      <c r="L8">
        <f t="shared" si="5"/>
        <v>0</v>
      </c>
    </row>
    <row r="9" spans="1:12" x14ac:dyDescent="0.35">
      <c r="B9" s="8" t="s">
        <v>17</v>
      </c>
      <c r="C9">
        <v>7.6</v>
      </c>
      <c r="D9">
        <v>0</v>
      </c>
      <c r="E9">
        <v>0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>
        <f t="shared" si="4"/>
        <v>0</v>
      </c>
      <c r="L9">
        <f t="shared" si="5"/>
        <v>0</v>
      </c>
    </row>
    <row r="10" spans="1:12" x14ac:dyDescent="0.35">
      <c r="B10" s="8" t="s">
        <v>8</v>
      </c>
      <c r="C10">
        <v>3.2</v>
      </c>
      <c r="D10">
        <v>0</v>
      </c>
      <c r="E10">
        <v>0</v>
      </c>
      <c r="F10">
        <v>0</v>
      </c>
      <c r="G10">
        <f t="shared" si="0"/>
        <v>0</v>
      </c>
      <c r="H10">
        <f t="shared" si="1"/>
        <v>0</v>
      </c>
      <c r="I10">
        <f t="shared" si="2"/>
        <v>0</v>
      </c>
      <c r="J10">
        <f t="shared" si="3"/>
        <v>0</v>
      </c>
      <c r="K10">
        <f t="shared" si="4"/>
        <v>0</v>
      </c>
      <c r="L10">
        <f t="shared" si="5"/>
        <v>0</v>
      </c>
    </row>
    <row r="11" spans="1:12" x14ac:dyDescent="0.35">
      <c r="B11" s="8" t="s">
        <v>5</v>
      </c>
      <c r="C11">
        <v>30.15</v>
      </c>
      <c r="D11">
        <v>1</v>
      </c>
      <c r="E11">
        <v>0</v>
      </c>
      <c r="F11">
        <v>0</v>
      </c>
      <c r="G11">
        <f t="shared" si="0"/>
        <v>3.316749585406302E-2</v>
      </c>
      <c r="H11">
        <f t="shared" si="1"/>
        <v>3.3167495854063018</v>
      </c>
      <c r="I11">
        <f t="shared" si="2"/>
        <v>0</v>
      </c>
      <c r="J11">
        <f t="shared" si="3"/>
        <v>0</v>
      </c>
      <c r="K11">
        <f t="shared" si="4"/>
        <v>0</v>
      </c>
      <c r="L11">
        <f t="shared" si="5"/>
        <v>0</v>
      </c>
    </row>
    <row r="13" spans="1:12" x14ac:dyDescent="0.35">
      <c r="A13" s="8">
        <v>2018</v>
      </c>
      <c r="B13" s="8" t="s">
        <v>10</v>
      </c>
      <c r="C13">
        <v>220.35000000000002</v>
      </c>
      <c r="D13">
        <v>3</v>
      </c>
      <c r="E13">
        <v>0</v>
      </c>
      <c r="F13">
        <v>0</v>
      </c>
      <c r="G13">
        <f t="shared" si="0"/>
        <v>1.3614703880190605E-2</v>
      </c>
      <c r="H13">
        <f t="shared" si="1"/>
        <v>1.3614703880190604</v>
      </c>
      <c r="I13">
        <f t="shared" si="2"/>
        <v>0</v>
      </c>
      <c r="J13">
        <f t="shared" si="3"/>
        <v>0</v>
      </c>
      <c r="K13">
        <f t="shared" si="4"/>
        <v>0</v>
      </c>
      <c r="L13">
        <f t="shared" si="5"/>
        <v>0</v>
      </c>
    </row>
    <row r="14" spans="1:12" x14ac:dyDescent="0.35">
      <c r="B14" s="8" t="s">
        <v>17</v>
      </c>
      <c r="C14">
        <v>48.55</v>
      </c>
      <c r="D14">
        <v>0</v>
      </c>
      <c r="E14">
        <v>0</v>
      </c>
      <c r="F14">
        <v>0</v>
      </c>
      <c r="G14">
        <f t="shared" si="0"/>
        <v>0</v>
      </c>
      <c r="H14">
        <f t="shared" si="1"/>
        <v>0</v>
      </c>
      <c r="I14">
        <f t="shared" si="2"/>
        <v>0</v>
      </c>
      <c r="J14">
        <f t="shared" si="3"/>
        <v>0</v>
      </c>
      <c r="K14">
        <f t="shared" si="4"/>
        <v>0</v>
      </c>
      <c r="L14">
        <f t="shared" si="5"/>
        <v>0</v>
      </c>
    </row>
    <row r="15" spans="1:12" x14ac:dyDescent="0.35">
      <c r="B15" s="8" t="s">
        <v>8</v>
      </c>
      <c r="C15">
        <v>3.45</v>
      </c>
      <c r="D15">
        <v>0</v>
      </c>
      <c r="E15">
        <v>0</v>
      </c>
      <c r="F15">
        <v>0</v>
      </c>
      <c r="G15">
        <f t="shared" si="0"/>
        <v>0</v>
      </c>
      <c r="H15">
        <f t="shared" si="1"/>
        <v>0</v>
      </c>
      <c r="I15">
        <f t="shared" si="2"/>
        <v>0</v>
      </c>
      <c r="J15">
        <f t="shared" si="3"/>
        <v>0</v>
      </c>
      <c r="K15">
        <f t="shared" si="4"/>
        <v>0</v>
      </c>
      <c r="L15">
        <f t="shared" si="5"/>
        <v>0</v>
      </c>
    </row>
    <row r="16" spans="1:12" x14ac:dyDescent="0.35">
      <c r="B16" s="8" t="s">
        <v>5</v>
      </c>
      <c r="C16">
        <v>104.75</v>
      </c>
      <c r="D16">
        <v>0</v>
      </c>
      <c r="E16">
        <v>0</v>
      </c>
      <c r="F16">
        <v>0</v>
      </c>
      <c r="G16">
        <f t="shared" si="0"/>
        <v>0</v>
      </c>
      <c r="H16">
        <f t="shared" si="1"/>
        <v>0</v>
      </c>
      <c r="I16">
        <f t="shared" si="2"/>
        <v>0</v>
      </c>
      <c r="J16">
        <f t="shared" si="3"/>
        <v>0</v>
      </c>
      <c r="K16">
        <f t="shared" si="4"/>
        <v>0</v>
      </c>
      <c r="L16">
        <f t="shared" si="5"/>
        <v>0</v>
      </c>
    </row>
    <row r="18" spans="1:12" x14ac:dyDescent="0.35">
      <c r="A18" s="8">
        <v>2019</v>
      </c>
      <c r="B18" s="8" t="s">
        <v>10</v>
      </c>
      <c r="C18">
        <v>197.89999999999998</v>
      </c>
      <c r="D18">
        <v>1</v>
      </c>
      <c r="E18">
        <v>0</v>
      </c>
      <c r="F18">
        <v>0</v>
      </c>
      <c r="G18">
        <f t="shared" si="0"/>
        <v>5.053057099545225E-3</v>
      </c>
      <c r="H18">
        <f t="shared" si="1"/>
        <v>0.50530570995452251</v>
      </c>
      <c r="I18">
        <f t="shared" si="2"/>
        <v>0</v>
      </c>
      <c r="J18">
        <f t="shared" si="3"/>
        <v>0</v>
      </c>
      <c r="K18">
        <f t="shared" si="4"/>
        <v>0</v>
      </c>
      <c r="L18">
        <f t="shared" si="5"/>
        <v>0</v>
      </c>
    </row>
    <row r="19" spans="1:12" x14ac:dyDescent="0.35">
      <c r="B19" s="8" t="s">
        <v>17</v>
      </c>
      <c r="C19">
        <v>17.399999999999999</v>
      </c>
      <c r="D19">
        <v>0</v>
      </c>
      <c r="E19">
        <v>0</v>
      </c>
      <c r="F19">
        <v>0</v>
      </c>
      <c r="G19">
        <f t="shared" si="0"/>
        <v>0</v>
      </c>
      <c r="H19">
        <f t="shared" si="1"/>
        <v>0</v>
      </c>
      <c r="I19">
        <f t="shared" si="2"/>
        <v>0</v>
      </c>
      <c r="J19">
        <f t="shared" si="3"/>
        <v>0</v>
      </c>
      <c r="K19">
        <f t="shared" si="4"/>
        <v>0</v>
      </c>
      <c r="L19">
        <f t="shared" si="5"/>
        <v>0</v>
      </c>
    </row>
    <row r="20" spans="1:12" x14ac:dyDescent="0.35">
      <c r="B20" s="8" t="s">
        <v>8</v>
      </c>
      <c r="C20">
        <v>39.65</v>
      </c>
      <c r="D20">
        <v>1</v>
      </c>
      <c r="E20">
        <v>0</v>
      </c>
      <c r="F20">
        <v>0</v>
      </c>
      <c r="G20">
        <f t="shared" si="0"/>
        <v>2.5220680958385876E-2</v>
      </c>
      <c r="H20">
        <f t="shared" si="1"/>
        <v>2.5220680958385877</v>
      </c>
      <c r="I20">
        <f t="shared" si="2"/>
        <v>0</v>
      </c>
      <c r="J20">
        <f t="shared" si="3"/>
        <v>0</v>
      </c>
      <c r="K20">
        <f t="shared" si="4"/>
        <v>0</v>
      </c>
      <c r="L20">
        <f t="shared" si="5"/>
        <v>0</v>
      </c>
    </row>
    <row r="21" spans="1:12" x14ac:dyDescent="0.35">
      <c r="B21" s="8" t="s">
        <v>5</v>
      </c>
      <c r="C21">
        <v>122.49999999999999</v>
      </c>
      <c r="D21">
        <v>8</v>
      </c>
      <c r="E21">
        <v>0</v>
      </c>
      <c r="F21">
        <v>0</v>
      </c>
      <c r="G21">
        <f t="shared" si="0"/>
        <v>6.5306122448979598E-2</v>
      </c>
      <c r="H21">
        <f t="shared" si="1"/>
        <v>6.5306122448979593</v>
      </c>
      <c r="I21">
        <f t="shared" si="2"/>
        <v>0</v>
      </c>
      <c r="J21">
        <f t="shared" si="3"/>
        <v>0</v>
      </c>
      <c r="K21">
        <f t="shared" si="4"/>
        <v>0</v>
      </c>
      <c r="L21">
        <f t="shared" si="5"/>
        <v>0</v>
      </c>
    </row>
    <row r="23" spans="1:12" x14ac:dyDescent="0.35">
      <c r="A23" s="8">
        <v>2020</v>
      </c>
      <c r="B23" s="8" t="s">
        <v>10</v>
      </c>
      <c r="C23">
        <v>132.30000000000001</v>
      </c>
      <c r="D23">
        <v>2</v>
      </c>
      <c r="E23">
        <v>0</v>
      </c>
      <c r="F23">
        <v>0</v>
      </c>
      <c r="G23">
        <f t="shared" si="0"/>
        <v>1.511715797430083E-2</v>
      </c>
      <c r="H23">
        <f t="shared" si="1"/>
        <v>1.511715797430083</v>
      </c>
      <c r="I23">
        <f t="shared" si="2"/>
        <v>0</v>
      </c>
      <c r="J23">
        <f t="shared" si="3"/>
        <v>0</v>
      </c>
      <c r="K23">
        <f t="shared" si="4"/>
        <v>0</v>
      </c>
      <c r="L23">
        <f t="shared" si="5"/>
        <v>0</v>
      </c>
    </row>
    <row r="24" spans="1:12" x14ac:dyDescent="0.35">
      <c r="B24" s="8" t="s">
        <v>17</v>
      </c>
      <c r="C24">
        <v>30.3</v>
      </c>
      <c r="D24">
        <v>0</v>
      </c>
      <c r="E24">
        <v>0</v>
      </c>
      <c r="F24">
        <v>0</v>
      </c>
      <c r="G24">
        <f t="shared" si="0"/>
        <v>0</v>
      </c>
      <c r="H24">
        <f t="shared" si="1"/>
        <v>0</v>
      </c>
      <c r="I24">
        <f t="shared" si="2"/>
        <v>0</v>
      </c>
      <c r="J24">
        <f t="shared" si="3"/>
        <v>0</v>
      </c>
      <c r="K24">
        <f t="shared" si="4"/>
        <v>0</v>
      </c>
      <c r="L24">
        <f t="shared" si="5"/>
        <v>0</v>
      </c>
    </row>
    <row r="25" spans="1:12" x14ac:dyDescent="0.35">
      <c r="B25" s="8" t="s">
        <v>8</v>
      </c>
      <c r="C25">
        <v>26.55</v>
      </c>
      <c r="D25">
        <v>0</v>
      </c>
      <c r="E25">
        <v>0</v>
      </c>
      <c r="F25">
        <v>0</v>
      </c>
      <c r="G25">
        <f t="shared" si="0"/>
        <v>0</v>
      </c>
      <c r="H25">
        <f t="shared" si="1"/>
        <v>0</v>
      </c>
      <c r="I25">
        <f t="shared" si="2"/>
        <v>0</v>
      </c>
      <c r="J25">
        <f t="shared" si="3"/>
        <v>0</v>
      </c>
      <c r="K25">
        <f t="shared" si="4"/>
        <v>0</v>
      </c>
      <c r="L25">
        <f t="shared" si="5"/>
        <v>0</v>
      </c>
    </row>
    <row r="26" spans="1:12" x14ac:dyDescent="0.35">
      <c r="B26" s="8" t="s">
        <v>5</v>
      </c>
      <c r="C26">
        <v>121.19999999999999</v>
      </c>
      <c r="D26">
        <v>9</v>
      </c>
      <c r="E26">
        <v>0</v>
      </c>
      <c r="F26">
        <v>0</v>
      </c>
      <c r="G26">
        <f t="shared" si="0"/>
        <v>7.4257425742574268E-2</v>
      </c>
      <c r="H26">
        <f t="shared" si="1"/>
        <v>7.425742574257427</v>
      </c>
      <c r="I26">
        <f t="shared" si="2"/>
        <v>0</v>
      </c>
      <c r="J26">
        <f t="shared" si="3"/>
        <v>0</v>
      </c>
      <c r="K26">
        <f t="shared" si="4"/>
        <v>0</v>
      </c>
      <c r="L26">
        <f t="shared" si="5"/>
        <v>0</v>
      </c>
    </row>
    <row r="28" spans="1:12" x14ac:dyDescent="0.35">
      <c r="A28" s="8">
        <v>2021</v>
      </c>
      <c r="B28" s="8" t="s">
        <v>10</v>
      </c>
      <c r="C28">
        <v>286.55</v>
      </c>
      <c r="D28">
        <v>4</v>
      </c>
      <c r="E28">
        <v>0</v>
      </c>
      <c r="F28">
        <v>0</v>
      </c>
      <c r="G28">
        <f t="shared" si="0"/>
        <v>1.3959169429418949E-2</v>
      </c>
      <c r="H28">
        <f t="shared" si="1"/>
        <v>1.3959169429418949</v>
      </c>
      <c r="I28">
        <f t="shared" si="2"/>
        <v>0</v>
      </c>
      <c r="J28">
        <f t="shared" si="3"/>
        <v>0</v>
      </c>
      <c r="K28">
        <f t="shared" si="4"/>
        <v>0</v>
      </c>
      <c r="L28">
        <f t="shared" si="5"/>
        <v>0</v>
      </c>
    </row>
    <row r="29" spans="1:12" x14ac:dyDescent="0.35">
      <c r="B29" s="8" t="s">
        <v>17</v>
      </c>
      <c r="C29">
        <v>17.149999999999999</v>
      </c>
      <c r="D29">
        <v>0</v>
      </c>
      <c r="E29">
        <v>0</v>
      </c>
      <c r="F29">
        <v>0</v>
      </c>
      <c r="G29">
        <f t="shared" si="0"/>
        <v>0</v>
      </c>
      <c r="H29">
        <f t="shared" si="1"/>
        <v>0</v>
      </c>
      <c r="I29">
        <f t="shared" si="2"/>
        <v>0</v>
      </c>
      <c r="J29">
        <f t="shared" si="3"/>
        <v>0</v>
      </c>
      <c r="K29">
        <f t="shared" si="4"/>
        <v>0</v>
      </c>
      <c r="L29">
        <f t="shared" si="5"/>
        <v>0</v>
      </c>
    </row>
    <row r="30" spans="1:12" x14ac:dyDescent="0.35">
      <c r="B30" s="8" t="s">
        <v>8</v>
      </c>
      <c r="C30">
        <v>37.25</v>
      </c>
      <c r="D30">
        <v>0</v>
      </c>
      <c r="E30">
        <v>0</v>
      </c>
      <c r="F30">
        <v>0</v>
      </c>
      <c r="G30">
        <f t="shared" si="0"/>
        <v>0</v>
      </c>
      <c r="H30">
        <f t="shared" si="1"/>
        <v>0</v>
      </c>
      <c r="I30">
        <f t="shared" si="2"/>
        <v>0</v>
      </c>
      <c r="J30">
        <f t="shared" si="3"/>
        <v>0</v>
      </c>
      <c r="K30">
        <f t="shared" si="4"/>
        <v>0</v>
      </c>
      <c r="L30">
        <f t="shared" si="5"/>
        <v>0</v>
      </c>
    </row>
    <row r="31" spans="1:12" x14ac:dyDescent="0.35">
      <c r="B31" s="8" t="s">
        <v>5</v>
      </c>
      <c r="C31">
        <v>82.949999999999989</v>
      </c>
      <c r="D31">
        <v>7</v>
      </c>
      <c r="E31">
        <v>0</v>
      </c>
      <c r="F31">
        <v>0</v>
      </c>
      <c r="G31">
        <f t="shared" si="0"/>
        <v>8.4388185654008449E-2</v>
      </c>
      <c r="H31">
        <f t="shared" si="1"/>
        <v>8.4388185654008456</v>
      </c>
      <c r="I31">
        <f t="shared" si="2"/>
        <v>0</v>
      </c>
      <c r="J31">
        <f t="shared" si="3"/>
        <v>0</v>
      </c>
      <c r="K31">
        <f t="shared" si="4"/>
        <v>0</v>
      </c>
      <c r="L31">
        <f t="shared" si="5"/>
        <v>0</v>
      </c>
    </row>
    <row r="33" spans="1:12" x14ac:dyDescent="0.35">
      <c r="A33" s="8">
        <v>2022</v>
      </c>
      <c r="B33" s="8" t="s">
        <v>10</v>
      </c>
      <c r="C33">
        <v>313.34999999999997</v>
      </c>
      <c r="D33">
        <v>4</v>
      </c>
      <c r="E33">
        <v>1</v>
      </c>
      <c r="F33">
        <v>0</v>
      </c>
      <c r="G33">
        <f t="shared" si="0"/>
        <v>1.2765278442636032E-2</v>
      </c>
      <c r="H33">
        <f t="shared" si="1"/>
        <v>1.2765278442636032</v>
      </c>
      <c r="I33">
        <f t="shared" si="2"/>
        <v>3.1913196106590079E-3</v>
      </c>
      <c r="J33">
        <f t="shared" si="3"/>
        <v>0.3191319610659008</v>
      </c>
      <c r="K33">
        <f t="shared" si="4"/>
        <v>0</v>
      </c>
      <c r="L33">
        <f t="shared" si="5"/>
        <v>0</v>
      </c>
    </row>
    <row r="34" spans="1:12" x14ac:dyDescent="0.35">
      <c r="B34" s="8" t="s">
        <v>17</v>
      </c>
      <c r="C34">
        <v>22.4</v>
      </c>
      <c r="D34">
        <v>1</v>
      </c>
      <c r="E34">
        <v>0</v>
      </c>
      <c r="F34">
        <v>0</v>
      </c>
      <c r="G34">
        <f t="shared" si="0"/>
        <v>4.4642857142857144E-2</v>
      </c>
      <c r="H34">
        <f t="shared" si="1"/>
        <v>4.4642857142857144</v>
      </c>
      <c r="I34">
        <f t="shared" si="2"/>
        <v>0</v>
      </c>
      <c r="J34">
        <f t="shared" si="3"/>
        <v>0</v>
      </c>
      <c r="K34">
        <f t="shared" si="4"/>
        <v>0</v>
      </c>
      <c r="L34">
        <f t="shared" si="5"/>
        <v>0</v>
      </c>
    </row>
    <row r="35" spans="1:12" x14ac:dyDescent="0.35">
      <c r="B35" s="8" t="s">
        <v>8</v>
      </c>
      <c r="C35">
        <v>38.75</v>
      </c>
      <c r="D35">
        <v>0</v>
      </c>
      <c r="E35">
        <v>1</v>
      </c>
      <c r="F35">
        <v>0</v>
      </c>
      <c r="G35">
        <f t="shared" si="0"/>
        <v>0</v>
      </c>
      <c r="H35">
        <f t="shared" si="1"/>
        <v>0</v>
      </c>
      <c r="I35">
        <f t="shared" si="2"/>
        <v>2.5806451612903226E-2</v>
      </c>
      <c r="J35">
        <f t="shared" si="3"/>
        <v>2.5806451612903225</v>
      </c>
      <c r="K35">
        <f t="shared" si="4"/>
        <v>0</v>
      </c>
      <c r="L35">
        <f t="shared" si="5"/>
        <v>0</v>
      </c>
    </row>
    <row r="36" spans="1:12" x14ac:dyDescent="0.35">
      <c r="B36" s="8" t="s">
        <v>5</v>
      </c>
      <c r="C36">
        <v>85.7</v>
      </c>
      <c r="D36">
        <v>2</v>
      </c>
      <c r="E36">
        <v>0</v>
      </c>
      <c r="F36">
        <v>0</v>
      </c>
      <c r="G36">
        <f t="shared" si="0"/>
        <v>2.3337222870478413E-2</v>
      </c>
      <c r="H36">
        <f t="shared" si="1"/>
        <v>2.3337222870478413</v>
      </c>
      <c r="I36">
        <f t="shared" si="2"/>
        <v>0</v>
      </c>
      <c r="J36">
        <f t="shared" si="3"/>
        <v>0</v>
      </c>
      <c r="K36">
        <f t="shared" si="4"/>
        <v>0</v>
      </c>
      <c r="L36">
        <f t="shared" si="5"/>
        <v>0</v>
      </c>
    </row>
    <row r="38" spans="1:12" x14ac:dyDescent="0.35">
      <c r="A38" s="8">
        <v>2023</v>
      </c>
      <c r="B38" s="8" t="s">
        <v>10</v>
      </c>
      <c r="C38">
        <v>312.05</v>
      </c>
      <c r="D38">
        <v>0</v>
      </c>
      <c r="E38">
        <v>1</v>
      </c>
      <c r="F38">
        <v>0</v>
      </c>
      <c r="G38">
        <f t="shared" si="0"/>
        <v>0</v>
      </c>
      <c r="H38">
        <f t="shared" si="1"/>
        <v>0</v>
      </c>
      <c r="I38">
        <f t="shared" si="2"/>
        <v>3.2046146450889277E-3</v>
      </c>
      <c r="J38">
        <f t="shared" si="3"/>
        <v>0.32046146450889279</v>
      </c>
      <c r="K38">
        <f t="shared" si="4"/>
        <v>0</v>
      </c>
      <c r="L38">
        <f t="shared" si="5"/>
        <v>0</v>
      </c>
    </row>
    <row r="39" spans="1:12" x14ac:dyDescent="0.35">
      <c r="B39" s="8" t="s">
        <v>17</v>
      </c>
      <c r="C39">
        <v>21.9</v>
      </c>
      <c r="D39">
        <v>1</v>
      </c>
      <c r="E39">
        <v>0</v>
      </c>
      <c r="F39">
        <v>0</v>
      </c>
      <c r="G39">
        <f t="shared" si="0"/>
        <v>4.5662100456621009E-2</v>
      </c>
      <c r="H39">
        <f t="shared" si="1"/>
        <v>4.5662100456621006</v>
      </c>
      <c r="I39">
        <f t="shared" si="2"/>
        <v>0</v>
      </c>
      <c r="J39">
        <f t="shared" si="3"/>
        <v>0</v>
      </c>
      <c r="K39">
        <f t="shared" si="4"/>
        <v>0</v>
      </c>
      <c r="L39">
        <f t="shared" si="5"/>
        <v>0</v>
      </c>
    </row>
    <row r="40" spans="1:12" x14ac:dyDescent="0.35">
      <c r="B40" s="8" t="s">
        <v>8</v>
      </c>
      <c r="C40">
        <v>31.75</v>
      </c>
      <c r="D40">
        <v>0</v>
      </c>
      <c r="E40">
        <v>0</v>
      </c>
      <c r="F40">
        <v>0</v>
      </c>
      <c r="G40">
        <f t="shared" si="0"/>
        <v>0</v>
      </c>
      <c r="H40">
        <f t="shared" si="1"/>
        <v>0</v>
      </c>
      <c r="I40">
        <f t="shared" si="2"/>
        <v>0</v>
      </c>
      <c r="J40">
        <f t="shared" si="3"/>
        <v>0</v>
      </c>
      <c r="K40">
        <f t="shared" si="4"/>
        <v>0</v>
      </c>
      <c r="L40">
        <f t="shared" si="5"/>
        <v>0</v>
      </c>
    </row>
    <row r="41" spans="1:12" x14ac:dyDescent="0.35">
      <c r="B41" s="8" t="s">
        <v>5</v>
      </c>
      <c r="C41">
        <v>115.05000000000001</v>
      </c>
      <c r="D41">
        <v>4</v>
      </c>
      <c r="E41">
        <v>2</v>
      </c>
      <c r="F41">
        <v>0</v>
      </c>
      <c r="G41">
        <f t="shared" si="0"/>
        <v>3.4767492394611035E-2</v>
      </c>
      <c r="H41">
        <f t="shared" si="1"/>
        <v>3.4767492394611037</v>
      </c>
      <c r="I41">
        <f t="shared" si="2"/>
        <v>1.7383746197305518E-2</v>
      </c>
      <c r="J41">
        <f t="shared" si="3"/>
        <v>1.7383746197305519</v>
      </c>
      <c r="K41">
        <f t="shared" si="4"/>
        <v>0</v>
      </c>
      <c r="L41">
        <f t="shared" si="5"/>
        <v>0</v>
      </c>
    </row>
    <row r="43" spans="1:12" x14ac:dyDescent="0.35">
      <c r="A43" s="8">
        <v>2024</v>
      </c>
      <c r="B43" s="8" t="s">
        <v>10</v>
      </c>
      <c r="C43">
        <v>504.5</v>
      </c>
      <c r="D43">
        <v>3</v>
      </c>
      <c r="E43">
        <v>0</v>
      </c>
      <c r="F43">
        <v>0</v>
      </c>
      <c r="G43">
        <f t="shared" si="0"/>
        <v>5.9464816650148661E-3</v>
      </c>
      <c r="H43">
        <f t="shared" si="1"/>
        <v>0.59464816650148666</v>
      </c>
      <c r="I43">
        <f t="shared" si="2"/>
        <v>0</v>
      </c>
      <c r="J43">
        <f t="shared" si="3"/>
        <v>0</v>
      </c>
      <c r="K43">
        <f t="shared" si="4"/>
        <v>0</v>
      </c>
      <c r="L43">
        <f t="shared" si="5"/>
        <v>0</v>
      </c>
    </row>
    <row r="44" spans="1:12" x14ac:dyDescent="0.35">
      <c r="B44" s="8" t="s">
        <v>17</v>
      </c>
      <c r="C44">
        <v>113.1</v>
      </c>
      <c r="D44">
        <v>1</v>
      </c>
      <c r="E44">
        <v>0</v>
      </c>
      <c r="F44">
        <v>0</v>
      </c>
      <c r="G44">
        <f t="shared" si="0"/>
        <v>8.8417329796640146E-3</v>
      </c>
      <c r="H44">
        <f t="shared" si="1"/>
        <v>0.88417329796640143</v>
      </c>
      <c r="I44">
        <f t="shared" si="2"/>
        <v>0</v>
      </c>
      <c r="J44">
        <f t="shared" si="3"/>
        <v>0</v>
      </c>
      <c r="K44">
        <f t="shared" si="4"/>
        <v>0</v>
      </c>
      <c r="L44">
        <f t="shared" si="5"/>
        <v>0</v>
      </c>
    </row>
    <row r="45" spans="1:12" x14ac:dyDescent="0.35">
      <c r="B45" s="8" t="s">
        <v>8</v>
      </c>
      <c r="C45">
        <v>22</v>
      </c>
      <c r="D45">
        <v>0</v>
      </c>
      <c r="E45">
        <v>0</v>
      </c>
      <c r="F45">
        <v>0</v>
      </c>
      <c r="G45">
        <f t="shared" si="0"/>
        <v>0</v>
      </c>
      <c r="H45">
        <f t="shared" si="1"/>
        <v>0</v>
      </c>
      <c r="I45">
        <f t="shared" si="2"/>
        <v>0</v>
      </c>
      <c r="J45">
        <f t="shared" si="3"/>
        <v>0</v>
      </c>
      <c r="K45">
        <f t="shared" si="4"/>
        <v>0</v>
      </c>
      <c r="L45">
        <f t="shared" si="5"/>
        <v>0</v>
      </c>
    </row>
    <row r="46" spans="1:12" x14ac:dyDescent="0.35">
      <c r="B46" s="8" t="s">
        <v>5</v>
      </c>
      <c r="C46">
        <v>245.45</v>
      </c>
      <c r="D46">
        <v>8</v>
      </c>
      <c r="E46">
        <v>3</v>
      </c>
      <c r="F46">
        <v>0</v>
      </c>
      <c r="G46">
        <f t="shared" si="0"/>
        <v>3.2593196170299453E-2</v>
      </c>
      <c r="H46">
        <f t="shared" si="1"/>
        <v>3.2593196170299454</v>
      </c>
      <c r="I46">
        <f t="shared" si="2"/>
        <v>1.2222448563862294E-2</v>
      </c>
      <c r="J46">
        <f t="shared" si="3"/>
        <v>1.2222448563862294</v>
      </c>
      <c r="K46">
        <f t="shared" si="4"/>
        <v>0</v>
      </c>
      <c r="L46">
        <f t="shared" si="5"/>
        <v>0</v>
      </c>
    </row>
    <row r="48" spans="1:12" x14ac:dyDescent="0.35">
      <c r="A48" s="8">
        <v>2025</v>
      </c>
      <c r="B48" s="8" t="s">
        <v>10</v>
      </c>
      <c r="C48">
        <v>44.4</v>
      </c>
      <c r="D48">
        <v>0</v>
      </c>
      <c r="E48">
        <v>0</v>
      </c>
      <c r="F48">
        <v>0</v>
      </c>
      <c r="G48">
        <f t="shared" si="0"/>
        <v>0</v>
      </c>
      <c r="H48">
        <f t="shared" si="1"/>
        <v>0</v>
      </c>
      <c r="I48">
        <f t="shared" si="2"/>
        <v>0</v>
      </c>
      <c r="J48">
        <f t="shared" si="3"/>
        <v>0</v>
      </c>
      <c r="K48">
        <f t="shared" si="4"/>
        <v>0</v>
      </c>
      <c r="L48">
        <f t="shared" si="5"/>
        <v>0</v>
      </c>
    </row>
    <row r="49" spans="2:12" x14ac:dyDescent="0.35">
      <c r="B49" s="8" t="s">
        <v>8</v>
      </c>
      <c r="C49">
        <v>54.65</v>
      </c>
      <c r="D49">
        <v>0</v>
      </c>
      <c r="E49">
        <v>0</v>
      </c>
      <c r="F49">
        <v>0</v>
      </c>
      <c r="G49">
        <f t="shared" si="0"/>
        <v>0</v>
      </c>
      <c r="H49">
        <f t="shared" si="1"/>
        <v>0</v>
      </c>
      <c r="I49">
        <f t="shared" si="2"/>
        <v>0</v>
      </c>
      <c r="J49">
        <f t="shared" si="3"/>
        <v>0</v>
      </c>
      <c r="K49">
        <f t="shared" si="4"/>
        <v>0</v>
      </c>
      <c r="L49">
        <f t="shared" si="5"/>
        <v>0</v>
      </c>
    </row>
    <row r="50" spans="2:12" x14ac:dyDescent="0.35">
      <c r="B50" s="8" t="s">
        <v>5</v>
      </c>
      <c r="C50">
        <v>217.65</v>
      </c>
      <c r="D50">
        <v>5</v>
      </c>
      <c r="E50">
        <v>0</v>
      </c>
      <c r="F50">
        <v>0</v>
      </c>
      <c r="G50">
        <f t="shared" si="0"/>
        <v>2.2972662531587411E-2</v>
      </c>
      <c r="H50">
        <f t="shared" si="1"/>
        <v>2.2972662531587411</v>
      </c>
      <c r="I50">
        <f t="shared" si="2"/>
        <v>0</v>
      </c>
      <c r="J50">
        <f t="shared" si="3"/>
        <v>0</v>
      </c>
      <c r="K50">
        <f t="shared" si="4"/>
        <v>0</v>
      </c>
      <c r="L50">
        <f t="shared" si="5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7544-AF2A-4BE5-8C1A-E5CE3E5C992A}">
  <dimension ref="A1:K5"/>
  <sheetViews>
    <sheetView workbookViewId="0">
      <selection activeCell="K18" sqref="K18"/>
    </sheetView>
  </sheetViews>
  <sheetFormatPr defaultRowHeight="14.5" x14ac:dyDescent="0.35"/>
  <cols>
    <col min="1" max="1" width="32.54296875" bestFit="1" customWidth="1"/>
    <col min="2" max="2" width="14" customWidth="1"/>
    <col min="3" max="3" width="19.54296875" customWidth="1"/>
    <col min="4" max="4" width="18.08984375" customWidth="1"/>
    <col min="5" max="5" width="14.453125" customWidth="1"/>
    <col min="6" max="6" width="16.36328125" customWidth="1"/>
    <col min="7" max="7" width="17.36328125" customWidth="1"/>
    <col min="8" max="8" width="15.81640625" customWidth="1"/>
    <col min="9" max="9" width="19.7265625" customWidth="1"/>
    <col min="10" max="10" width="14.08984375" customWidth="1"/>
    <col min="11" max="11" width="18.7265625" customWidth="1"/>
  </cols>
  <sheetData>
    <row r="1" spans="1:11" s="7" customFormat="1" ht="29" x14ac:dyDescent="0.35">
      <c r="A1" s="7" t="s">
        <v>34</v>
      </c>
      <c r="B1" s="7" t="s">
        <v>27</v>
      </c>
      <c r="C1" s="7" t="s">
        <v>22</v>
      </c>
      <c r="D1" s="7" t="s">
        <v>23</v>
      </c>
      <c r="E1" s="7" t="s">
        <v>24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</row>
    <row r="2" spans="1:11" x14ac:dyDescent="0.35">
      <c r="A2" t="s">
        <v>10</v>
      </c>
      <c r="B2">
        <v>2078.35</v>
      </c>
      <c r="C2">
        <v>17</v>
      </c>
      <c r="D2">
        <v>2</v>
      </c>
      <c r="E2">
        <v>0</v>
      </c>
      <c r="F2">
        <f>C2/B2</f>
        <v>8.1795655207255753E-3</v>
      </c>
      <c r="G2">
        <f>F2*100</f>
        <v>0.81795655207255757</v>
      </c>
      <c r="H2">
        <f>D2/B2</f>
        <v>9.6230182596771484E-4</v>
      </c>
      <c r="I2">
        <f>H2*100</f>
        <v>9.6230182596771491E-2</v>
      </c>
      <c r="J2">
        <f>E2/B2</f>
        <v>0</v>
      </c>
      <c r="K2">
        <f>J2*100</f>
        <v>0</v>
      </c>
    </row>
    <row r="3" spans="1:11" x14ac:dyDescent="0.35">
      <c r="A3" t="s">
        <v>17</v>
      </c>
      <c r="B3">
        <v>285.89999999999998</v>
      </c>
      <c r="C3">
        <v>3</v>
      </c>
      <c r="D3">
        <v>0</v>
      </c>
      <c r="E3">
        <v>0</v>
      </c>
      <c r="F3">
        <f t="shared" ref="F3:F5" si="0">C3/B3</f>
        <v>1.0493179433368312E-2</v>
      </c>
      <c r="G3">
        <f t="shared" ref="G3:G5" si="1">F3*100</f>
        <v>1.0493179433368311</v>
      </c>
      <c r="H3">
        <f t="shared" ref="H3:H5" si="2">D3/B3</f>
        <v>0</v>
      </c>
      <c r="I3">
        <f t="shared" ref="I3:I5" si="3">H3*100</f>
        <v>0</v>
      </c>
      <c r="J3">
        <f t="shared" ref="J3:J5" si="4">E3/B3</f>
        <v>0</v>
      </c>
      <c r="K3">
        <f t="shared" ref="K3:K5" si="5">J3*100</f>
        <v>0</v>
      </c>
    </row>
    <row r="4" spans="1:11" x14ac:dyDescent="0.35">
      <c r="A4" t="s">
        <v>8</v>
      </c>
      <c r="B4">
        <v>257.25</v>
      </c>
      <c r="C4">
        <v>1</v>
      </c>
      <c r="D4">
        <v>1</v>
      </c>
      <c r="E4">
        <v>0</v>
      </c>
      <c r="F4">
        <f t="shared" si="0"/>
        <v>3.8872691933916422E-3</v>
      </c>
      <c r="G4">
        <f t="shared" si="1"/>
        <v>0.3887269193391642</v>
      </c>
      <c r="H4">
        <f t="shared" si="2"/>
        <v>3.8872691933916422E-3</v>
      </c>
      <c r="I4">
        <f t="shared" si="3"/>
        <v>0.3887269193391642</v>
      </c>
      <c r="J4">
        <f t="shared" si="4"/>
        <v>0</v>
      </c>
      <c r="K4">
        <f t="shared" si="5"/>
        <v>0</v>
      </c>
    </row>
    <row r="5" spans="1:11" x14ac:dyDescent="0.35">
      <c r="A5" t="s">
        <v>5</v>
      </c>
      <c r="B5">
        <v>1146.5000000000002</v>
      </c>
      <c r="C5">
        <v>44</v>
      </c>
      <c r="D5">
        <v>5</v>
      </c>
      <c r="E5">
        <v>0</v>
      </c>
      <c r="F5">
        <f t="shared" si="0"/>
        <v>3.8377671173135626E-2</v>
      </c>
      <c r="G5">
        <f t="shared" si="1"/>
        <v>3.8377671173135628</v>
      </c>
      <c r="H5">
        <f t="shared" si="2"/>
        <v>4.3610989969472295E-3</v>
      </c>
      <c r="I5">
        <f t="shared" si="3"/>
        <v>0.43610989969472297</v>
      </c>
      <c r="J5">
        <f t="shared" si="4"/>
        <v>0</v>
      </c>
      <c r="K5">
        <f t="shared" si="5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61137-9508-4E1F-88C5-3ECC4C2F2DB8}">
  <dimension ref="A1:K11"/>
  <sheetViews>
    <sheetView workbookViewId="0">
      <selection activeCell="K26" sqref="K26"/>
    </sheetView>
  </sheetViews>
  <sheetFormatPr defaultRowHeight="14.5" x14ac:dyDescent="0.35"/>
  <cols>
    <col min="1" max="1" width="10.36328125" bestFit="1" customWidth="1"/>
    <col min="2" max="2" width="12.1796875" customWidth="1"/>
    <col min="3" max="3" width="20.453125" customWidth="1"/>
    <col min="4" max="4" width="14.36328125" customWidth="1"/>
    <col min="5" max="5" width="13.26953125" customWidth="1"/>
    <col min="6" max="6" width="15.90625" customWidth="1"/>
    <col min="7" max="7" width="17.7265625" customWidth="1"/>
    <col min="8" max="8" width="16.26953125" customWidth="1"/>
    <col min="9" max="9" width="17.08984375" customWidth="1"/>
    <col min="10" max="10" width="15.26953125" customWidth="1"/>
    <col min="11" max="11" width="18.453125" customWidth="1"/>
  </cols>
  <sheetData>
    <row r="1" spans="1:11" s="4" customFormat="1" ht="29" x14ac:dyDescent="0.35">
      <c r="A1" s="4" t="s">
        <v>0</v>
      </c>
      <c r="B1" s="4" t="s">
        <v>27</v>
      </c>
      <c r="C1" s="4" t="s">
        <v>22</v>
      </c>
      <c r="D1" s="4" t="s">
        <v>23</v>
      </c>
      <c r="E1" s="4" t="s">
        <v>24</v>
      </c>
      <c r="F1" s="7" t="s">
        <v>28</v>
      </c>
      <c r="G1" s="7" t="s">
        <v>29</v>
      </c>
      <c r="H1" s="7" t="s">
        <v>35</v>
      </c>
      <c r="I1" s="7" t="s">
        <v>31</v>
      </c>
      <c r="J1" s="7" t="s">
        <v>32</v>
      </c>
      <c r="K1" s="7" t="s">
        <v>33</v>
      </c>
    </row>
    <row r="2" spans="1:11" x14ac:dyDescent="0.35">
      <c r="A2">
        <v>2016</v>
      </c>
      <c r="B2">
        <v>33.1</v>
      </c>
      <c r="C2">
        <v>0</v>
      </c>
      <c r="D2">
        <v>0</v>
      </c>
      <c r="E2">
        <v>0</v>
      </c>
      <c r="F2">
        <f>C2/B2</f>
        <v>0</v>
      </c>
      <c r="G2">
        <f>F2*100</f>
        <v>0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</row>
    <row r="3" spans="1:11" x14ac:dyDescent="0.35">
      <c r="A3">
        <v>2017</v>
      </c>
      <c r="B3">
        <v>103.39999999999999</v>
      </c>
      <c r="C3">
        <v>1</v>
      </c>
      <c r="D3">
        <v>0</v>
      </c>
      <c r="E3">
        <v>0</v>
      </c>
      <c r="F3">
        <f t="shared" ref="F3:F11" si="0">C3/B3</f>
        <v>9.6711798839458421E-3</v>
      </c>
      <c r="G3">
        <f t="shared" ref="G3:G11" si="1">F3*100</f>
        <v>0.96711798839458418</v>
      </c>
      <c r="H3">
        <f t="shared" ref="H3:H11" si="2">D3/B3</f>
        <v>0</v>
      </c>
      <c r="I3">
        <f t="shared" ref="I3:I11" si="3">H3*100</f>
        <v>0</v>
      </c>
      <c r="J3">
        <f t="shared" ref="J3:J11" si="4">E3/B3</f>
        <v>0</v>
      </c>
      <c r="K3">
        <f t="shared" ref="K3:K11" si="5">J3*100</f>
        <v>0</v>
      </c>
    </row>
    <row r="4" spans="1:11" x14ac:dyDescent="0.35">
      <c r="A4">
        <v>2018</v>
      </c>
      <c r="B4">
        <v>377.09999999999997</v>
      </c>
      <c r="C4">
        <v>3</v>
      </c>
      <c r="D4">
        <v>0</v>
      </c>
      <c r="E4">
        <v>0</v>
      </c>
      <c r="F4">
        <f t="shared" si="0"/>
        <v>7.955449482895784E-3</v>
      </c>
      <c r="G4">
        <f t="shared" si="1"/>
        <v>0.79554494828957845</v>
      </c>
      <c r="H4">
        <f t="shared" si="2"/>
        <v>0</v>
      </c>
      <c r="I4">
        <f t="shared" si="3"/>
        <v>0</v>
      </c>
      <c r="J4">
        <f t="shared" si="4"/>
        <v>0</v>
      </c>
      <c r="K4">
        <f t="shared" si="5"/>
        <v>0</v>
      </c>
    </row>
    <row r="5" spans="1:11" x14ac:dyDescent="0.35">
      <c r="A5">
        <v>2019</v>
      </c>
      <c r="B5">
        <v>377.44999999999993</v>
      </c>
      <c r="C5">
        <v>10</v>
      </c>
      <c r="D5">
        <v>0</v>
      </c>
      <c r="E5">
        <v>0</v>
      </c>
      <c r="F5">
        <f t="shared" si="0"/>
        <v>2.6493575307987818E-2</v>
      </c>
      <c r="G5">
        <f t="shared" si="1"/>
        <v>2.6493575307987816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</row>
    <row r="6" spans="1:11" x14ac:dyDescent="0.35">
      <c r="A6">
        <v>2020</v>
      </c>
      <c r="B6">
        <v>310.35000000000002</v>
      </c>
      <c r="C6">
        <v>11</v>
      </c>
      <c r="D6">
        <v>0</v>
      </c>
      <c r="E6">
        <v>0</v>
      </c>
      <c r="F6">
        <f t="shared" si="0"/>
        <v>3.5443853713549217E-2</v>
      </c>
      <c r="G6">
        <f t="shared" si="1"/>
        <v>3.5443853713549216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</row>
    <row r="7" spans="1:11" x14ac:dyDescent="0.35">
      <c r="A7">
        <v>2021</v>
      </c>
      <c r="B7">
        <v>423.90000000000003</v>
      </c>
      <c r="C7">
        <v>11</v>
      </c>
      <c r="D7">
        <v>0</v>
      </c>
      <c r="E7">
        <v>0</v>
      </c>
      <c r="F7">
        <f t="shared" si="0"/>
        <v>2.5949516395376265E-2</v>
      </c>
      <c r="G7">
        <f t="shared" si="1"/>
        <v>2.5949516395376264</v>
      </c>
      <c r="H7">
        <f t="shared" si="2"/>
        <v>0</v>
      </c>
      <c r="I7">
        <f t="shared" si="3"/>
        <v>0</v>
      </c>
      <c r="J7">
        <f t="shared" si="4"/>
        <v>0</v>
      </c>
      <c r="K7">
        <f t="shared" si="5"/>
        <v>0</v>
      </c>
    </row>
    <row r="8" spans="1:11" x14ac:dyDescent="0.35">
      <c r="A8">
        <v>2022</v>
      </c>
      <c r="B8">
        <v>460.19999999999993</v>
      </c>
      <c r="C8">
        <v>7</v>
      </c>
      <c r="D8">
        <v>2</v>
      </c>
      <c r="E8">
        <v>0</v>
      </c>
      <c r="F8">
        <f t="shared" si="0"/>
        <v>1.5210777922642332E-2</v>
      </c>
      <c r="G8">
        <f t="shared" si="1"/>
        <v>1.5210777922642333</v>
      </c>
      <c r="H8">
        <f t="shared" si="2"/>
        <v>4.3459365493263803E-3</v>
      </c>
      <c r="I8">
        <f t="shared" si="3"/>
        <v>0.43459365493263802</v>
      </c>
      <c r="J8">
        <f t="shared" si="4"/>
        <v>0</v>
      </c>
      <c r="K8">
        <f t="shared" si="5"/>
        <v>0</v>
      </c>
    </row>
    <row r="9" spans="1:11" x14ac:dyDescent="0.35">
      <c r="A9">
        <v>2023</v>
      </c>
      <c r="B9">
        <v>480.75</v>
      </c>
      <c r="C9">
        <v>5</v>
      </c>
      <c r="D9">
        <v>3</v>
      </c>
      <c r="E9">
        <v>0</v>
      </c>
      <c r="F9">
        <f t="shared" si="0"/>
        <v>1.0400416016640665E-2</v>
      </c>
      <c r="G9">
        <f t="shared" si="1"/>
        <v>1.0400416016640666</v>
      </c>
      <c r="H9">
        <f t="shared" si="2"/>
        <v>6.2402496099843996E-3</v>
      </c>
      <c r="I9">
        <f t="shared" si="3"/>
        <v>0.62402496099843996</v>
      </c>
      <c r="J9">
        <f t="shared" si="4"/>
        <v>0</v>
      </c>
      <c r="K9">
        <f t="shared" si="5"/>
        <v>0</v>
      </c>
    </row>
    <row r="10" spans="1:11" x14ac:dyDescent="0.35">
      <c r="A10">
        <v>2024</v>
      </c>
      <c r="B10">
        <v>885.05000000000007</v>
      </c>
      <c r="C10">
        <v>12</v>
      </c>
      <c r="D10">
        <v>3</v>
      </c>
      <c r="E10">
        <v>0</v>
      </c>
      <c r="F10">
        <f t="shared" si="0"/>
        <v>1.355855601378453E-2</v>
      </c>
      <c r="G10">
        <f t="shared" si="1"/>
        <v>1.3558556013784531</v>
      </c>
      <c r="H10">
        <f t="shared" si="2"/>
        <v>3.3896390034461325E-3</v>
      </c>
      <c r="I10">
        <f t="shared" si="3"/>
        <v>0.33896390034461327</v>
      </c>
      <c r="J10">
        <f t="shared" si="4"/>
        <v>0</v>
      </c>
      <c r="K10">
        <f t="shared" si="5"/>
        <v>0</v>
      </c>
    </row>
    <row r="11" spans="1:11" x14ac:dyDescent="0.35">
      <c r="A11">
        <v>2025</v>
      </c>
      <c r="B11">
        <v>316.7</v>
      </c>
      <c r="C11">
        <v>5</v>
      </c>
      <c r="D11">
        <v>0</v>
      </c>
      <c r="E11">
        <v>0</v>
      </c>
      <c r="F11">
        <f t="shared" si="0"/>
        <v>1.5787811809283233E-2</v>
      </c>
      <c r="G11">
        <f t="shared" si="1"/>
        <v>1.5787811809283232</v>
      </c>
      <c r="H11">
        <f t="shared" si="2"/>
        <v>0</v>
      </c>
      <c r="I11">
        <f t="shared" si="3"/>
        <v>0</v>
      </c>
      <c r="J11">
        <f t="shared" si="4"/>
        <v>0</v>
      </c>
      <c r="K11">
        <f t="shared" si="5"/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D033-50E9-43BB-A578-EF9ADC530E41}">
  <dimension ref="A1:E11"/>
  <sheetViews>
    <sheetView workbookViewId="0">
      <selection activeCell="G3" sqref="G3"/>
    </sheetView>
  </sheetViews>
  <sheetFormatPr defaultRowHeight="14.5" x14ac:dyDescent="0.35"/>
  <cols>
    <col min="1" max="1" width="10.36328125" bestFit="1" customWidth="1"/>
    <col min="2" max="2" width="12.81640625" customWidth="1"/>
    <col min="3" max="3" width="16.453125" customWidth="1"/>
    <col min="4" max="4" width="12.90625" bestFit="1" customWidth="1"/>
    <col min="5" max="5" width="14.90625" customWidth="1"/>
  </cols>
  <sheetData>
    <row r="1" spans="1:5" s="7" customFormat="1" ht="29" x14ac:dyDescent="0.35">
      <c r="A1" s="7" t="s">
        <v>36</v>
      </c>
      <c r="B1" s="7" t="s">
        <v>27</v>
      </c>
      <c r="C1" s="7" t="s">
        <v>39</v>
      </c>
      <c r="D1" s="7" t="s">
        <v>37</v>
      </c>
      <c r="E1" s="7" t="s">
        <v>38</v>
      </c>
    </row>
    <row r="2" spans="1:5" x14ac:dyDescent="0.35">
      <c r="A2">
        <v>2016</v>
      </c>
      <c r="B2">
        <v>33.1</v>
      </c>
      <c r="C2">
        <v>0</v>
      </c>
      <c r="D2">
        <f>C2/B2</f>
        <v>0</v>
      </c>
      <c r="E2">
        <f>D2*100</f>
        <v>0</v>
      </c>
    </row>
    <row r="3" spans="1:5" x14ac:dyDescent="0.35">
      <c r="A3">
        <v>2017</v>
      </c>
      <c r="B3">
        <v>103.39999999999999</v>
      </c>
      <c r="C3">
        <v>1</v>
      </c>
      <c r="D3">
        <f t="shared" ref="D3:D11" si="0">C3/B3</f>
        <v>9.6711798839458421E-3</v>
      </c>
      <c r="E3">
        <f t="shared" ref="E3:E11" si="1">D3*100</f>
        <v>0.96711798839458418</v>
      </c>
    </row>
    <row r="4" spans="1:5" x14ac:dyDescent="0.35">
      <c r="A4">
        <v>2018</v>
      </c>
      <c r="B4">
        <v>377.09999999999997</v>
      </c>
      <c r="C4">
        <v>3</v>
      </c>
      <c r="D4">
        <f t="shared" si="0"/>
        <v>7.955449482895784E-3</v>
      </c>
      <c r="E4">
        <f t="shared" si="1"/>
        <v>0.79554494828957845</v>
      </c>
    </row>
    <row r="5" spans="1:5" x14ac:dyDescent="0.35">
      <c r="A5">
        <v>2019</v>
      </c>
      <c r="B5">
        <v>377.44999999999993</v>
      </c>
      <c r="C5">
        <v>10</v>
      </c>
      <c r="D5">
        <f t="shared" si="0"/>
        <v>2.6493575307987818E-2</v>
      </c>
      <c r="E5">
        <f t="shared" si="1"/>
        <v>2.6493575307987816</v>
      </c>
    </row>
    <row r="6" spans="1:5" x14ac:dyDescent="0.35">
      <c r="A6">
        <v>2020</v>
      </c>
      <c r="B6">
        <v>310.35000000000002</v>
      </c>
      <c r="C6">
        <v>11</v>
      </c>
      <c r="D6">
        <f t="shared" si="0"/>
        <v>3.5443853713549217E-2</v>
      </c>
      <c r="E6">
        <f t="shared" si="1"/>
        <v>3.5443853713549216</v>
      </c>
    </row>
    <row r="7" spans="1:5" x14ac:dyDescent="0.35">
      <c r="A7">
        <v>2021</v>
      </c>
      <c r="B7">
        <v>423.90000000000003</v>
      </c>
      <c r="C7">
        <v>11</v>
      </c>
      <c r="D7">
        <f t="shared" si="0"/>
        <v>2.5949516395376265E-2</v>
      </c>
      <c r="E7">
        <f t="shared" si="1"/>
        <v>2.5949516395376264</v>
      </c>
    </row>
    <row r="8" spans="1:5" x14ac:dyDescent="0.35">
      <c r="A8">
        <v>2022</v>
      </c>
      <c r="B8">
        <v>460.19999999999993</v>
      </c>
      <c r="C8">
        <v>9</v>
      </c>
      <c r="D8">
        <f t="shared" si="0"/>
        <v>1.9556714471968713E-2</v>
      </c>
      <c r="E8">
        <f t="shared" si="1"/>
        <v>1.9556714471968712</v>
      </c>
    </row>
    <row r="9" spans="1:5" x14ac:dyDescent="0.35">
      <c r="A9">
        <v>2023</v>
      </c>
      <c r="B9">
        <v>480.75</v>
      </c>
      <c r="C9">
        <v>8</v>
      </c>
      <c r="D9">
        <f t="shared" si="0"/>
        <v>1.6640665626625067E-2</v>
      </c>
      <c r="E9">
        <f t="shared" si="1"/>
        <v>1.6640665626625066</v>
      </c>
    </row>
    <row r="10" spans="1:5" x14ac:dyDescent="0.35">
      <c r="A10">
        <v>2024</v>
      </c>
      <c r="B10">
        <v>885.05000000000007</v>
      </c>
      <c r="C10">
        <v>15</v>
      </c>
      <c r="D10">
        <f t="shared" si="0"/>
        <v>1.6948195017230664E-2</v>
      </c>
      <c r="E10">
        <f t="shared" si="1"/>
        <v>1.6948195017230665</v>
      </c>
    </row>
    <row r="11" spans="1:5" x14ac:dyDescent="0.35">
      <c r="A11">
        <v>2025</v>
      </c>
      <c r="B11">
        <v>316.7</v>
      </c>
      <c r="C11">
        <v>5</v>
      </c>
      <c r="D11">
        <f t="shared" si="0"/>
        <v>1.5787811809283233E-2</v>
      </c>
      <c r="E11">
        <f t="shared" si="1"/>
        <v>1.5787811809283232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59D4D-09AE-44FE-B95E-D4C0AD68E8A7}">
  <dimension ref="A1:I113"/>
  <sheetViews>
    <sheetView workbookViewId="0">
      <pane ySplit="1" topLeftCell="A2" activePane="bottomLeft" state="frozen"/>
      <selection pane="bottomLeft" activeCell="J29" sqref="J29"/>
    </sheetView>
  </sheetViews>
  <sheetFormatPr defaultRowHeight="14.5" x14ac:dyDescent="0.35"/>
  <cols>
    <col min="3" max="3" width="32.54296875" bestFit="1" customWidth="1"/>
    <col min="6" max="6" width="10.36328125" customWidth="1"/>
    <col min="7" max="7" width="19.7265625" customWidth="1"/>
    <col min="8" max="8" width="14.81640625" customWidth="1"/>
    <col min="9" max="9" width="14.1796875" customWidth="1"/>
  </cols>
  <sheetData>
    <row r="1" spans="1:9" ht="43.5" x14ac:dyDescent="0.35">
      <c r="A1" s="7" t="s">
        <v>0</v>
      </c>
      <c r="B1" s="7" t="s">
        <v>1</v>
      </c>
      <c r="C1" s="7" t="s">
        <v>3</v>
      </c>
      <c r="D1" s="7" t="s">
        <v>2</v>
      </c>
      <c r="E1" s="7" t="s">
        <v>20</v>
      </c>
      <c r="F1" s="7" t="s">
        <v>21</v>
      </c>
      <c r="G1" s="7" t="s">
        <v>22</v>
      </c>
      <c r="H1" s="7" t="s">
        <v>23</v>
      </c>
      <c r="I1" s="7" t="s">
        <v>24</v>
      </c>
    </row>
    <row r="2" spans="1:9" x14ac:dyDescent="0.35">
      <c r="A2" s="6">
        <v>2016</v>
      </c>
      <c r="B2" s="5" t="s">
        <v>4</v>
      </c>
      <c r="C2" s="5" t="s">
        <v>5</v>
      </c>
      <c r="D2" s="6">
        <v>0</v>
      </c>
      <c r="E2">
        <f>D2/60</f>
        <v>0</v>
      </c>
      <c r="F2">
        <v>0</v>
      </c>
      <c r="G2">
        <v>0</v>
      </c>
      <c r="H2">
        <v>0</v>
      </c>
      <c r="I2">
        <v>0</v>
      </c>
    </row>
    <row r="3" spans="1:9" x14ac:dyDescent="0.35">
      <c r="A3" s="6">
        <v>2016</v>
      </c>
      <c r="B3" s="5" t="s">
        <v>6</v>
      </c>
      <c r="C3" s="5" t="s">
        <v>5</v>
      </c>
      <c r="D3" s="6">
        <v>0</v>
      </c>
      <c r="E3">
        <f t="shared" ref="E3:E66" si="0">D3/60</f>
        <v>0</v>
      </c>
      <c r="F3">
        <v>0</v>
      </c>
      <c r="G3">
        <v>0</v>
      </c>
      <c r="H3">
        <v>0</v>
      </c>
      <c r="I3">
        <v>0</v>
      </c>
    </row>
    <row r="4" spans="1:9" x14ac:dyDescent="0.35">
      <c r="A4" s="6">
        <v>2016</v>
      </c>
      <c r="B4" s="5" t="s">
        <v>7</v>
      </c>
      <c r="C4" s="5" t="s">
        <v>8</v>
      </c>
      <c r="D4" s="6">
        <v>0</v>
      </c>
      <c r="E4">
        <f t="shared" si="0"/>
        <v>0</v>
      </c>
      <c r="F4">
        <v>0</v>
      </c>
      <c r="G4">
        <v>0</v>
      </c>
      <c r="H4">
        <v>0</v>
      </c>
      <c r="I4">
        <v>0</v>
      </c>
    </row>
    <row r="5" spans="1:9" x14ac:dyDescent="0.35">
      <c r="A5" s="6">
        <v>2016</v>
      </c>
      <c r="B5" s="5" t="s">
        <v>9</v>
      </c>
      <c r="C5" s="5" t="s">
        <v>10</v>
      </c>
      <c r="D5" s="6">
        <v>0</v>
      </c>
      <c r="E5">
        <f t="shared" si="0"/>
        <v>0</v>
      </c>
      <c r="F5">
        <v>0</v>
      </c>
      <c r="G5">
        <v>0</v>
      </c>
      <c r="H5">
        <v>0</v>
      </c>
      <c r="I5">
        <v>0</v>
      </c>
    </row>
    <row r="6" spans="1:9" x14ac:dyDescent="0.35">
      <c r="A6" s="6">
        <v>2016</v>
      </c>
      <c r="B6" s="5" t="s">
        <v>11</v>
      </c>
      <c r="C6" s="5" t="s">
        <v>10</v>
      </c>
      <c r="D6" s="6">
        <v>0</v>
      </c>
      <c r="E6">
        <f t="shared" si="0"/>
        <v>0</v>
      </c>
      <c r="F6">
        <v>0</v>
      </c>
      <c r="G6">
        <v>0</v>
      </c>
      <c r="H6">
        <v>0</v>
      </c>
      <c r="I6">
        <v>0</v>
      </c>
    </row>
    <row r="7" spans="1:9" x14ac:dyDescent="0.35">
      <c r="A7" s="6">
        <v>2016</v>
      </c>
      <c r="B7" s="5" t="s">
        <v>12</v>
      </c>
      <c r="C7" s="5" t="s">
        <v>10</v>
      </c>
      <c r="D7" s="6">
        <v>0</v>
      </c>
      <c r="E7">
        <f t="shared" si="0"/>
        <v>0</v>
      </c>
      <c r="F7">
        <v>0</v>
      </c>
      <c r="G7">
        <v>0</v>
      </c>
      <c r="H7">
        <v>0</v>
      </c>
      <c r="I7">
        <v>0</v>
      </c>
    </row>
    <row r="8" spans="1:9" x14ac:dyDescent="0.35">
      <c r="A8" s="6">
        <v>2016</v>
      </c>
      <c r="B8" s="5" t="s">
        <v>13</v>
      </c>
      <c r="C8" s="5" t="s">
        <v>10</v>
      </c>
      <c r="D8" s="6">
        <v>0</v>
      </c>
      <c r="E8">
        <f t="shared" si="0"/>
        <v>0</v>
      </c>
      <c r="F8">
        <v>0</v>
      </c>
      <c r="G8">
        <v>0</v>
      </c>
      <c r="H8">
        <v>0</v>
      </c>
      <c r="I8">
        <v>0</v>
      </c>
    </row>
    <row r="9" spans="1:9" x14ac:dyDescent="0.35">
      <c r="A9" s="6">
        <v>2016</v>
      </c>
      <c r="B9" s="5" t="s">
        <v>14</v>
      </c>
      <c r="C9" s="5" t="s">
        <v>10</v>
      </c>
      <c r="D9" s="6">
        <v>270</v>
      </c>
      <c r="E9">
        <f t="shared" si="0"/>
        <v>4.5</v>
      </c>
      <c r="F9">
        <v>0</v>
      </c>
      <c r="G9">
        <v>0</v>
      </c>
      <c r="H9">
        <v>0</v>
      </c>
      <c r="I9">
        <v>0</v>
      </c>
    </row>
    <row r="10" spans="1:9" x14ac:dyDescent="0.35">
      <c r="A10" s="6">
        <v>2016</v>
      </c>
      <c r="B10" s="5" t="s">
        <v>15</v>
      </c>
      <c r="C10" s="5" t="s">
        <v>10</v>
      </c>
      <c r="D10" s="6">
        <v>0</v>
      </c>
      <c r="E10">
        <f t="shared" si="0"/>
        <v>0</v>
      </c>
      <c r="F10">
        <v>0</v>
      </c>
      <c r="G10">
        <v>0</v>
      </c>
      <c r="H10">
        <v>0</v>
      </c>
      <c r="I10">
        <v>0</v>
      </c>
    </row>
    <row r="11" spans="1:9" x14ac:dyDescent="0.35">
      <c r="A11" s="6">
        <v>2016</v>
      </c>
      <c r="B11" s="5" t="s">
        <v>16</v>
      </c>
      <c r="C11" s="5" t="s">
        <v>17</v>
      </c>
      <c r="D11" s="6">
        <v>450</v>
      </c>
      <c r="E11">
        <f t="shared" si="0"/>
        <v>7.5</v>
      </c>
      <c r="F11">
        <v>0</v>
      </c>
      <c r="G11">
        <v>0</v>
      </c>
      <c r="H11">
        <v>0</v>
      </c>
      <c r="I11">
        <v>0</v>
      </c>
    </row>
    <row r="12" spans="1:9" x14ac:dyDescent="0.35">
      <c r="A12" s="6">
        <v>2016</v>
      </c>
      <c r="B12" s="5" t="s">
        <v>18</v>
      </c>
      <c r="C12" s="5" t="s">
        <v>5</v>
      </c>
      <c r="D12" s="6">
        <v>360</v>
      </c>
      <c r="E12">
        <f t="shared" si="0"/>
        <v>6</v>
      </c>
      <c r="F12">
        <v>0</v>
      </c>
      <c r="G12">
        <v>0</v>
      </c>
      <c r="H12">
        <v>0</v>
      </c>
      <c r="I12">
        <v>0</v>
      </c>
    </row>
    <row r="13" spans="1:9" x14ac:dyDescent="0.35">
      <c r="A13" s="6">
        <v>2016</v>
      </c>
      <c r="B13" s="5" t="s">
        <v>19</v>
      </c>
      <c r="C13" s="5" t="s">
        <v>5</v>
      </c>
      <c r="D13" s="6">
        <v>906</v>
      </c>
      <c r="E13">
        <f t="shared" si="0"/>
        <v>15.1</v>
      </c>
      <c r="F13">
        <v>0</v>
      </c>
      <c r="G13">
        <v>0</v>
      </c>
      <c r="H13">
        <v>0</v>
      </c>
      <c r="I13">
        <v>0</v>
      </c>
    </row>
    <row r="14" spans="1:9" x14ac:dyDescent="0.35">
      <c r="A14" s="6">
        <v>2017</v>
      </c>
      <c r="B14" s="5" t="s">
        <v>4</v>
      </c>
      <c r="C14" s="5" t="s">
        <v>5</v>
      </c>
      <c r="D14" s="6">
        <v>363</v>
      </c>
      <c r="E14">
        <f t="shared" si="0"/>
        <v>6.05</v>
      </c>
      <c r="F14">
        <v>0</v>
      </c>
      <c r="G14">
        <v>0</v>
      </c>
      <c r="H14">
        <v>0</v>
      </c>
      <c r="I14">
        <v>0</v>
      </c>
    </row>
    <row r="15" spans="1:9" x14ac:dyDescent="0.35">
      <c r="A15" s="6">
        <v>2017</v>
      </c>
      <c r="B15" s="5" t="s">
        <v>6</v>
      </c>
      <c r="C15" s="5" t="s">
        <v>5</v>
      </c>
      <c r="D15" s="6">
        <v>270</v>
      </c>
      <c r="E15">
        <f t="shared" si="0"/>
        <v>4.5</v>
      </c>
      <c r="F15">
        <v>0</v>
      </c>
      <c r="G15">
        <v>0</v>
      </c>
      <c r="H15">
        <v>0</v>
      </c>
      <c r="I15">
        <v>0</v>
      </c>
    </row>
    <row r="16" spans="1:9" x14ac:dyDescent="0.35">
      <c r="A16" s="6">
        <v>2017</v>
      </c>
      <c r="B16" s="5" t="s">
        <v>7</v>
      </c>
      <c r="C16" s="5" t="s">
        <v>8</v>
      </c>
      <c r="D16" s="6">
        <v>192</v>
      </c>
      <c r="E16">
        <f t="shared" si="0"/>
        <v>3.2</v>
      </c>
      <c r="F16">
        <v>0</v>
      </c>
      <c r="G16">
        <v>0</v>
      </c>
      <c r="H16">
        <v>0</v>
      </c>
      <c r="I16">
        <v>0</v>
      </c>
    </row>
    <row r="17" spans="1:9" x14ac:dyDescent="0.35">
      <c r="A17" s="6">
        <v>2017</v>
      </c>
      <c r="B17" s="5" t="s">
        <v>9</v>
      </c>
      <c r="C17" s="5" t="s">
        <v>10</v>
      </c>
      <c r="D17" s="6">
        <v>378</v>
      </c>
      <c r="E17">
        <f t="shared" si="0"/>
        <v>6.3</v>
      </c>
      <c r="F17">
        <v>0</v>
      </c>
      <c r="G17">
        <v>0</v>
      </c>
      <c r="H17">
        <v>0</v>
      </c>
      <c r="I17">
        <v>0</v>
      </c>
    </row>
    <row r="18" spans="1:9" x14ac:dyDescent="0.35">
      <c r="A18" s="6">
        <v>2017</v>
      </c>
      <c r="B18" s="5" t="s">
        <v>11</v>
      </c>
      <c r="C18" s="5" t="s">
        <v>10</v>
      </c>
      <c r="D18" s="6">
        <v>360</v>
      </c>
      <c r="E18">
        <f t="shared" si="0"/>
        <v>6</v>
      </c>
      <c r="F18">
        <v>0</v>
      </c>
      <c r="G18">
        <v>0</v>
      </c>
      <c r="H18">
        <v>0</v>
      </c>
      <c r="I18">
        <v>0</v>
      </c>
    </row>
    <row r="19" spans="1:9" x14ac:dyDescent="0.35">
      <c r="A19" s="6">
        <v>2017</v>
      </c>
      <c r="B19" s="5" t="s">
        <v>12</v>
      </c>
      <c r="C19" s="5" t="s">
        <v>10</v>
      </c>
      <c r="D19" s="6">
        <v>1296</v>
      </c>
      <c r="E19">
        <f t="shared" si="0"/>
        <v>21.6</v>
      </c>
      <c r="F19">
        <v>0</v>
      </c>
      <c r="G19">
        <v>0</v>
      </c>
      <c r="H19">
        <v>0</v>
      </c>
      <c r="I19">
        <v>0</v>
      </c>
    </row>
    <row r="20" spans="1:9" x14ac:dyDescent="0.35">
      <c r="A20" s="6">
        <v>2017</v>
      </c>
      <c r="B20" s="5" t="s">
        <v>13</v>
      </c>
      <c r="C20" s="5" t="s">
        <v>10</v>
      </c>
      <c r="D20" s="6">
        <v>450</v>
      </c>
      <c r="E20">
        <f t="shared" si="0"/>
        <v>7.5</v>
      </c>
      <c r="F20">
        <v>0</v>
      </c>
      <c r="G20">
        <v>0</v>
      </c>
      <c r="H20">
        <v>0</v>
      </c>
      <c r="I20">
        <v>0</v>
      </c>
    </row>
    <row r="21" spans="1:9" x14ac:dyDescent="0.35">
      <c r="A21" s="6">
        <v>2017</v>
      </c>
      <c r="B21" s="5" t="s">
        <v>14</v>
      </c>
      <c r="C21" s="5" t="s">
        <v>10</v>
      </c>
      <c r="D21" s="6">
        <v>363</v>
      </c>
      <c r="E21">
        <f t="shared" si="0"/>
        <v>6.05</v>
      </c>
      <c r="F21">
        <v>0</v>
      </c>
      <c r="G21">
        <v>0</v>
      </c>
      <c r="H21">
        <v>0</v>
      </c>
      <c r="I21">
        <v>0</v>
      </c>
    </row>
    <row r="22" spans="1:9" x14ac:dyDescent="0.35">
      <c r="A22" s="6">
        <v>2017</v>
      </c>
      <c r="B22" s="5" t="s">
        <v>15</v>
      </c>
      <c r="C22" s="5" t="s">
        <v>10</v>
      </c>
      <c r="D22" s="6">
        <v>900</v>
      </c>
      <c r="E22">
        <f t="shared" si="0"/>
        <v>15</v>
      </c>
      <c r="F22">
        <v>0</v>
      </c>
      <c r="G22">
        <v>0</v>
      </c>
      <c r="H22">
        <v>0</v>
      </c>
      <c r="I22">
        <v>0</v>
      </c>
    </row>
    <row r="23" spans="1:9" x14ac:dyDescent="0.35">
      <c r="A23" s="6">
        <v>2017</v>
      </c>
      <c r="B23" s="5" t="s">
        <v>16</v>
      </c>
      <c r="C23" s="5" t="s">
        <v>17</v>
      </c>
      <c r="D23" s="6">
        <v>456</v>
      </c>
      <c r="E23">
        <f t="shared" si="0"/>
        <v>7.6</v>
      </c>
      <c r="F23">
        <v>0</v>
      </c>
      <c r="G23">
        <v>0</v>
      </c>
      <c r="H23">
        <v>0</v>
      </c>
      <c r="I23">
        <v>0</v>
      </c>
    </row>
    <row r="24" spans="1:9" x14ac:dyDescent="0.35">
      <c r="A24" s="6">
        <v>2017</v>
      </c>
      <c r="B24" s="5" t="s">
        <v>18</v>
      </c>
      <c r="C24" s="5" t="s">
        <v>5</v>
      </c>
      <c r="D24" s="6">
        <v>636</v>
      </c>
      <c r="E24">
        <f t="shared" si="0"/>
        <v>10.6</v>
      </c>
      <c r="F24">
        <v>0</v>
      </c>
      <c r="G24">
        <v>0</v>
      </c>
      <c r="H24">
        <v>0</v>
      </c>
      <c r="I24">
        <v>0</v>
      </c>
    </row>
    <row r="25" spans="1:9" x14ac:dyDescent="0.35">
      <c r="A25" s="6">
        <v>2017</v>
      </c>
      <c r="B25" s="5" t="s">
        <v>19</v>
      </c>
      <c r="C25" s="5" t="s">
        <v>5</v>
      </c>
      <c r="D25" s="6">
        <v>540</v>
      </c>
      <c r="E25">
        <f t="shared" si="0"/>
        <v>9</v>
      </c>
      <c r="F25">
        <v>1</v>
      </c>
      <c r="G25">
        <v>1</v>
      </c>
      <c r="H25">
        <v>0</v>
      </c>
      <c r="I25">
        <v>0</v>
      </c>
    </row>
    <row r="26" spans="1:9" x14ac:dyDescent="0.35">
      <c r="A26" s="6">
        <v>2018</v>
      </c>
      <c r="B26" s="5" t="s">
        <v>4</v>
      </c>
      <c r="C26" s="5" t="s">
        <v>5</v>
      </c>
      <c r="D26" s="6">
        <v>651</v>
      </c>
      <c r="E26">
        <f t="shared" si="0"/>
        <v>10.85</v>
      </c>
      <c r="F26">
        <v>0</v>
      </c>
      <c r="G26">
        <v>0</v>
      </c>
      <c r="H26">
        <v>0</v>
      </c>
      <c r="I26">
        <v>0</v>
      </c>
    </row>
    <row r="27" spans="1:9" x14ac:dyDescent="0.35">
      <c r="A27" s="6">
        <v>2018</v>
      </c>
      <c r="B27" s="5" t="s">
        <v>6</v>
      </c>
      <c r="C27" s="5" t="s">
        <v>5</v>
      </c>
      <c r="D27" s="6">
        <v>540</v>
      </c>
      <c r="E27">
        <f t="shared" si="0"/>
        <v>9</v>
      </c>
      <c r="F27">
        <v>0</v>
      </c>
      <c r="G27">
        <v>0</v>
      </c>
      <c r="H27">
        <v>0</v>
      </c>
      <c r="I27">
        <v>0</v>
      </c>
    </row>
    <row r="28" spans="1:9" x14ac:dyDescent="0.35">
      <c r="A28" s="6">
        <v>2018</v>
      </c>
      <c r="B28" s="5" t="s">
        <v>7</v>
      </c>
      <c r="C28" s="5" t="s">
        <v>8</v>
      </c>
      <c r="D28" s="6">
        <v>207</v>
      </c>
      <c r="E28">
        <f t="shared" si="0"/>
        <v>3.45</v>
      </c>
      <c r="F28">
        <v>0</v>
      </c>
      <c r="G28">
        <v>0</v>
      </c>
      <c r="H28">
        <v>0</v>
      </c>
      <c r="I28">
        <v>0</v>
      </c>
    </row>
    <row r="29" spans="1:9" x14ac:dyDescent="0.35">
      <c r="A29" s="6">
        <v>2018</v>
      </c>
      <c r="B29" s="5" t="s">
        <v>9</v>
      </c>
      <c r="C29" s="5" t="s">
        <v>10</v>
      </c>
      <c r="D29" s="6">
        <v>288</v>
      </c>
      <c r="E29">
        <f t="shared" si="0"/>
        <v>4.8</v>
      </c>
      <c r="F29">
        <v>0</v>
      </c>
      <c r="G29">
        <v>0</v>
      </c>
      <c r="H29">
        <v>0</v>
      </c>
      <c r="I29">
        <v>0</v>
      </c>
    </row>
    <row r="30" spans="1:9" x14ac:dyDescent="0.35">
      <c r="A30" s="6">
        <v>2018</v>
      </c>
      <c r="B30" s="5" t="s">
        <v>11</v>
      </c>
      <c r="C30" s="5" t="s">
        <v>10</v>
      </c>
      <c r="D30" s="6">
        <v>1086</v>
      </c>
      <c r="E30">
        <f t="shared" si="0"/>
        <v>18.100000000000001</v>
      </c>
      <c r="F30">
        <v>0</v>
      </c>
      <c r="G30">
        <v>0</v>
      </c>
      <c r="H30">
        <v>0</v>
      </c>
      <c r="I30">
        <v>0</v>
      </c>
    </row>
    <row r="31" spans="1:9" x14ac:dyDescent="0.35">
      <c r="A31" s="6">
        <v>2018</v>
      </c>
      <c r="B31" s="5" t="s">
        <v>12</v>
      </c>
      <c r="C31" s="5" t="s">
        <v>10</v>
      </c>
      <c r="D31" s="6">
        <v>2709</v>
      </c>
      <c r="E31">
        <f t="shared" si="0"/>
        <v>45.15</v>
      </c>
      <c r="F31">
        <v>0</v>
      </c>
      <c r="G31">
        <v>0</v>
      </c>
      <c r="H31">
        <v>0</v>
      </c>
      <c r="I31">
        <v>0</v>
      </c>
    </row>
    <row r="32" spans="1:9" x14ac:dyDescent="0.35">
      <c r="A32" s="6">
        <v>2018</v>
      </c>
      <c r="B32" s="5" t="s">
        <v>13</v>
      </c>
      <c r="C32" s="5" t="s">
        <v>10</v>
      </c>
      <c r="D32" s="6">
        <v>2871</v>
      </c>
      <c r="E32">
        <f t="shared" si="0"/>
        <v>47.85</v>
      </c>
      <c r="F32">
        <v>0</v>
      </c>
      <c r="G32">
        <v>0</v>
      </c>
      <c r="H32">
        <v>0</v>
      </c>
      <c r="I32">
        <v>0</v>
      </c>
    </row>
    <row r="33" spans="1:9" x14ac:dyDescent="0.35">
      <c r="A33" s="6">
        <v>2018</v>
      </c>
      <c r="B33" s="5" t="s">
        <v>14</v>
      </c>
      <c r="C33" s="5" t="s">
        <v>10</v>
      </c>
      <c r="D33" s="6">
        <v>3102</v>
      </c>
      <c r="E33">
        <f t="shared" si="0"/>
        <v>51.7</v>
      </c>
      <c r="F33">
        <v>0</v>
      </c>
      <c r="G33">
        <v>0</v>
      </c>
      <c r="H33">
        <v>0</v>
      </c>
      <c r="I33">
        <v>0</v>
      </c>
    </row>
    <row r="34" spans="1:9" x14ac:dyDescent="0.35">
      <c r="A34" s="6">
        <v>2018</v>
      </c>
      <c r="B34" s="5" t="s">
        <v>15</v>
      </c>
      <c r="C34" s="5" t="s">
        <v>10</v>
      </c>
      <c r="D34" s="6">
        <v>3165</v>
      </c>
      <c r="E34">
        <f t="shared" si="0"/>
        <v>52.75</v>
      </c>
      <c r="F34">
        <v>3</v>
      </c>
      <c r="G34">
        <v>3</v>
      </c>
      <c r="H34">
        <v>0</v>
      </c>
      <c r="I34">
        <v>0</v>
      </c>
    </row>
    <row r="35" spans="1:9" x14ac:dyDescent="0.35">
      <c r="A35" s="6">
        <v>2018</v>
      </c>
      <c r="B35" s="5" t="s">
        <v>16</v>
      </c>
      <c r="C35" s="5" t="s">
        <v>17</v>
      </c>
      <c r="D35" s="6">
        <v>2913</v>
      </c>
      <c r="E35">
        <f t="shared" si="0"/>
        <v>48.55</v>
      </c>
      <c r="F35">
        <v>0</v>
      </c>
      <c r="G35">
        <v>0</v>
      </c>
      <c r="H35">
        <v>0</v>
      </c>
      <c r="I35">
        <v>0</v>
      </c>
    </row>
    <row r="36" spans="1:9" x14ac:dyDescent="0.35">
      <c r="A36" s="6">
        <v>2018</v>
      </c>
      <c r="B36" s="5" t="s">
        <v>18</v>
      </c>
      <c r="C36" s="5" t="s">
        <v>5</v>
      </c>
      <c r="D36" s="6">
        <v>2295</v>
      </c>
      <c r="E36">
        <f t="shared" si="0"/>
        <v>38.25</v>
      </c>
      <c r="F36">
        <v>0</v>
      </c>
      <c r="G36">
        <v>0</v>
      </c>
      <c r="H36">
        <v>0</v>
      </c>
      <c r="I36">
        <v>0</v>
      </c>
    </row>
    <row r="37" spans="1:9" x14ac:dyDescent="0.35">
      <c r="A37" s="6">
        <v>2018</v>
      </c>
      <c r="B37" s="5" t="s">
        <v>19</v>
      </c>
      <c r="C37" s="5" t="s">
        <v>5</v>
      </c>
      <c r="D37" s="6">
        <v>2799</v>
      </c>
      <c r="E37">
        <f t="shared" si="0"/>
        <v>46.65</v>
      </c>
      <c r="F37">
        <v>0</v>
      </c>
      <c r="G37">
        <v>0</v>
      </c>
      <c r="H37">
        <v>0</v>
      </c>
      <c r="I37">
        <v>0</v>
      </c>
    </row>
    <row r="38" spans="1:9" x14ac:dyDescent="0.35">
      <c r="A38" s="6">
        <v>2019</v>
      </c>
      <c r="B38" s="5" t="s">
        <v>4</v>
      </c>
      <c r="C38" s="5" t="s">
        <v>5</v>
      </c>
      <c r="D38" s="6">
        <v>2949</v>
      </c>
      <c r="E38">
        <f t="shared" si="0"/>
        <v>49.15</v>
      </c>
      <c r="F38">
        <v>4</v>
      </c>
      <c r="G38">
        <v>4</v>
      </c>
      <c r="H38">
        <v>0</v>
      </c>
      <c r="I38">
        <v>0</v>
      </c>
    </row>
    <row r="39" spans="1:9" x14ac:dyDescent="0.35">
      <c r="A39" s="6">
        <v>2019</v>
      </c>
      <c r="B39" s="5" t="s">
        <v>6</v>
      </c>
      <c r="C39" s="5" t="s">
        <v>5</v>
      </c>
      <c r="D39" s="6">
        <v>2274</v>
      </c>
      <c r="E39">
        <f t="shared" si="0"/>
        <v>37.9</v>
      </c>
      <c r="F39">
        <v>0</v>
      </c>
      <c r="G39">
        <v>0</v>
      </c>
      <c r="H39">
        <v>0</v>
      </c>
      <c r="I39">
        <v>0</v>
      </c>
    </row>
    <row r="40" spans="1:9" x14ac:dyDescent="0.35">
      <c r="A40" s="6">
        <v>2019</v>
      </c>
      <c r="B40" s="5" t="s">
        <v>7</v>
      </c>
      <c r="C40" s="5" t="s">
        <v>8</v>
      </c>
      <c r="D40" s="6">
        <v>2379</v>
      </c>
      <c r="E40">
        <f t="shared" si="0"/>
        <v>39.65</v>
      </c>
      <c r="F40">
        <v>1</v>
      </c>
      <c r="G40">
        <v>1</v>
      </c>
      <c r="H40">
        <v>0</v>
      </c>
      <c r="I40">
        <v>0</v>
      </c>
    </row>
    <row r="41" spans="1:9" x14ac:dyDescent="0.35">
      <c r="A41" s="6">
        <v>2019</v>
      </c>
      <c r="B41" s="5" t="s">
        <v>9</v>
      </c>
      <c r="C41" s="5" t="s">
        <v>10</v>
      </c>
      <c r="D41" s="6">
        <v>1602</v>
      </c>
      <c r="E41">
        <f t="shared" si="0"/>
        <v>26.7</v>
      </c>
      <c r="F41">
        <v>1</v>
      </c>
      <c r="G41">
        <v>1</v>
      </c>
      <c r="H41">
        <v>0</v>
      </c>
      <c r="I41">
        <v>0</v>
      </c>
    </row>
    <row r="42" spans="1:9" x14ac:dyDescent="0.35">
      <c r="A42" s="6">
        <v>2019</v>
      </c>
      <c r="B42" s="5" t="s">
        <v>11</v>
      </c>
      <c r="C42" s="5" t="s">
        <v>10</v>
      </c>
      <c r="D42" s="6">
        <v>1896</v>
      </c>
      <c r="E42">
        <f t="shared" si="0"/>
        <v>31.6</v>
      </c>
      <c r="F42">
        <v>0</v>
      </c>
      <c r="G42">
        <v>0</v>
      </c>
      <c r="H42">
        <v>0</v>
      </c>
      <c r="I42">
        <v>0</v>
      </c>
    </row>
    <row r="43" spans="1:9" x14ac:dyDescent="0.35">
      <c r="A43" s="6">
        <v>2019</v>
      </c>
      <c r="B43" s="5" t="s">
        <v>12</v>
      </c>
      <c r="C43" s="5" t="s">
        <v>10</v>
      </c>
      <c r="D43" s="6">
        <v>2853</v>
      </c>
      <c r="E43">
        <f t="shared" si="0"/>
        <v>47.55</v>
      </c>
      <c r="F43">
        <v>0</v>
      </c>
      <c r="G43">
        <v>0</v>
      </c>
      <c r="H43">
        <v>0</v>
      </c>
      <c r="I43">
        <v>0</v>
      </c>
    </row>
    <row r="44" spans="1:9" x14ac:dyDescent="0.35">
      <c r="A44" s="6">
        <v>2019</v>
      </c>
      <c r="B44" s="5" t="s">
        <v>13</v>
      </c>
      <c r="C44" s="5" t="s">
        <v>10</v>
      </c>
      <c r="D44" s="6">
        <v>3345</v>
      </c>
      <c r="E44">
        <f t="shared" si="0"/>
        <v>55.75</v>
      </c>
      <c r="F44">
        <v>0</v>
      </c>
      <c r="G44">
        <v>0</v>
      </c>
      <c r="H44">
        <v>0</v>
      </c>
      <c r="I44">
        <v>0</v>
      </c>
    </row>
    <row r="45" spans="1:9" x14ac:dyDescent="0.35">
      <c r="A45" s="6">
        <v>2019</v>
      </c>
      <c r="B45" s="5" t="s">
        <v>14</v>
      </c>
      <c r="C45" s="5" t="s">
        <v>10</v>
      </c>
      <c r="D45" s="6">
        <v>1302</v>
      </c>
      <c r="E45">
        <f t="shared" si="0"/>
        <v>21.7</v>
      </c>
      <c r="F45">
        <v>0</v>
      </c>
      <c r="G45">
        <v>0</v>
      </c>
      <c r="H45">
        <v>0</v>
      </c>
      <c r="I45">
        <v>0</v>
      </c>
    </row>
    <row r="46" spans="1:9" x14ac:dyDescent="0.35">
      <c r="A46" s="6">
        <v>2019</v>
      </c>
      <c r="B46" s="5" t="s">
        <v>15</v>
      </c>
      <c r="C46" s="5" t="s">
        <v>10</v>
      </c>
      <c r="D46" s="6">
        <v>876</v>
      </c>
      <c r="E46">
        <f t="shared" si="0"/>
        <v>14.6</v>
      </c>
      <c r="F46">
        <v>0</v>
      </c>
      <c r="G46">
        <v>0</v>
      </c>
      <c r="H46">
        <v>0</v>
      </c>
      <c r="I46">
        <v>0</v>
      </c>
    </row>
    <row r="47" spans="1:9" x14ac:dyDescent="0.35">
      <c r="A47" s="6">
        <v>2019</v>
      </c>
      <c r="B47" s="5" t="s">
        <v>16</v>
      </c>
      <c r="C47" s="5" t="s">
        <v>17</v>
      </c>
      <c r="D47" s="6">
        <v>1044</v>
      </c>
      <c r="E47">
        <f t="shared" si="0"/>
        <v>17.399999999999999</v>
      </c>
      <c r="F47">
        <v>0</v>
      </c>
      <c r="G47">
        <v>0</v>
      </c>
      <c r="H47">
        <v>0</v>
      </c>
      <c r="I47">
        <v>0</v>
      </c>
    </row>
    <row r="48" spans="1:9" x14ac:dyDescent="0.35">
      <c r="A48" s="6">
        <v>2019</v>
      </c>
      <c r="B48" s="5" t="s">
        <v>18</v>
      </c>
      <c r="C48" s="5" t="s">
        <v>5</v>
      </c>
      <c r="D48" s="6">
        <v>1104</v>
      </c>
      <c r="E48">
        <f t="shared" si="0"/>
        <v>18.399999999999999</v>
      </c>
      <c r="F48">
        <v>4</v>
      </c>
      <c r="G48">
        <v>4</v>
      </c>
      <c r="H48">
        <v>0</v>
      </c>
      <c r="I48">
        <v>0</v>
      </c>
    </row>
    <row r="49" spans="1:9" x14ac:dyDescent="0.35">
      <c r="A49" s="6">
        <v>2019</v>
      </c>
      <c r="B49" s="5" t="s">
        <v>19</v>
      </c>
      <c r="C49" s="5" t="s">
        <v>5</v>
      </c>
      <c r="D49" s="6">
        <v>1023</v>
      </c>
      <c r="E49">
        <f t="shared" si="0"/>
        <v>17.05</v>
      </c>
      <c r="F49">
        <v>0</v>
      </c>
      <c r="G49">
        <v>0</v>
      </c>
      <c r="H49">
        <v>0</v>
      </c>
      <c r="I49">
        <v>0</v>
      </c>
    </row>
    <row r="50" spans="1:9" x14ac:dyDescent="0.35">
      <c r="A50" s="6">
        <v>2020</v>
      </c>
      <c r="B50" s="5" t="s">
        <v>4</v>
      </c>
      <c r="C50" s="5" t="s">
        <v>5</v>
      </c>
      <c r="D50" s="6">
        <v>1506</v>
      </c>
      <c r="E50">
        <f t="shared" si="0"/>
        <v>25.1</v>
      </c>
      <c r="F50">
        <v>2</v>
      </c>
      <c r="G50">
        <v>2</v>
      </c>
      <c r="H50">
        <v>0</v>
      </c>
      <c r="I50">
        <v>0</v>
      </c>
    </row>
    <row r="51" spans="1:9" x14ac:dyDescent="0.35">
      <c r="A51" s="6">
        <v>2020</v>
      </c>
      <c r="B51" s="5" t="s">
        <v>6</v>
      </c>
      <c r="C51" s="5" t="s">
        <v>5</v>
      </c>
      <c r="D51" s="6">
        <v>1722</v>
      </c>
      <c r="E51">
        <f t="shared" si="0"/>
        <v>28.7</v>
      </c>
      <c r="F51">
        <v>2</v>
      </c>
      <c r="G51">
        <v>2</v>
      </c>
      <c r="H51">
        <v>0</v>
      </c>
      <c r="I51">
        <v>0</v>
      </c>
    </row>
    <row r="52" spans="1:9" x14ac:dyDescent="0.35">
      <c r="A52" s="6">
        <v>2020</v>
      </c>
      <c r="B52" s="5" t="s">
        <v>7</v>
      </c>
      <c r="C52" s="5" t="s">
        <v>8</v>
      </c>
      <c r="D52" s="6">
        <v>1593</v>
      </c>
      <c r="E52">
        <f t="shared" si="0"/>
        <v>26.55</v>
      </c>
      <c r="F52">
        <v>0</v>
      </c>
      <c r="G52">
        <v>0</v>
      </c>
      <c r="H52">
        <v>0</v>
      </c>
      <c r="I52">
        <v>0</v>
      </c>
    </row>
    <row r="53" spans="1:9" x14ac:dyDescent="0.35">
      <c r="A53" s="6">
        <v>2020</v>
      </c>
      <c r="B53" s="5" t="s">
        <v>9</v>
      </c>
      <c r="C53" s="5" t="s">
        <v>10</v>
      </c>
      <c r="D53" s="6">
        <v>1539</v>
      </c>
      <c r="E53">
        <f t="shared" si="0"/>
        <v>25.65</v>
      </c>
      <c r="F53">
        <v>0</v>
      </c>
      <c r="G53">
        <v>0</v>
      </c>
      <c r="H53">
        <v>0</v>
      </c>
      <c r="I53">
        <v>0</v>
      </c>
    </row>
    <row r="54" spans="1:9" x14ac:dyDescent="0.35">
      <c r="A54" s="6">
        <v>2020</v>
      </c>
      <c r="B54" s="5" t="s">
        <v>11</v>
      </c>
      <c r="C54" s="5" t="s">
        <v>10</v>
      </c>
      <c r="D54" s="6">
        <v>2256</v>
      </c>
      <c r="E54">
        <f t="shared" si="0"/>
        <v>37.6</v>
      </c>
      <c r="F54">
        <v>0</v>
      </c>
      <c r="G54">
        <v>0</v>
      </c>
      <c r="H54">
        <v>0</v>
      </c>
      <c r="I54">
        <v>0</v>
      </c>
    </row>
    <row r="55" spans="1:9" x14ac:dyDescent="0.35">
      <c r="A55" s="6">
        <v>2020</v>
      </c>
      <c r="B55" s="5" t="s">
        <v>12</v>
      </c>
      <c r="C55" s="5" t="s">
        <v>10</v>
      </c>
      <c r="D55" s="6">
        <v>1185</v>
      </c>
      <c r="E55">
        <f t="shared" si="0"/>
        <v>19.75</v>
      </c>
      <c r="F55">
        <v>0</v>
      </c>
      <c r="G55">
        <v>0</v>
      </c>
      <c r="H55">
        <v>0</v>
      </c>
      <c r="I55">
        <v>0</v>
      </c>
    </row>
    <row r="56" spans="1:9" x14ac:dyDescent="0.35">
      <c r="A56" s="6">
        <v>2020</v>
      </c>
      <c r="B56" s="5" t="s">
        <v>13</v>
      </c>
      <c r="C56" s="5" t="s">
        <v>10</v>
      </c>
      <c r="D56" s="6">
        <v>894</v>
      </c>
      <c r="E56">
        <f t="shared" si="0"/>
        <v>14.9</v>
      </c>
      <c r="F56">
        <v>0</v>
      </c>
      <c r="G56">
        <v>0</v>
      </c>
      <c r="H56">
        <v>0</v>
      </c>
      <c r="I56">
        <v>0</v>
      </c>
    </row>
    <row r="57" spans="1:9" x14ac:dyDescent="0.35">
      <c r="A57" s="6">
        <v>2020</v>
      </c>
      <c r="B57" s="5" t="s">
        <v>14</v>
      </c>
      <c r="C57" s="5" t="s">
        <v>10</v>
      </c>
      <c r="D57" s="6">
        <v>966</v>
      </c>
      <c r="E57">
        <f t="shared" si="0"/>
        <v>16.100000000000001</v>
      </c>
      <c r="F57">
        <v>0</v>
      </c>
      <c r="G57">
        <v>0</v>
      </c>
      <c r="H57">
        <v>0</v>
      </c>
      <c r="I57">
        <v>0</v>
      </c>
    </row>
    <row r="58" spans="1:9" x14ac:dyDescent="0.35">
      <c r="A58" s="6">
        <v>2020</v>
      </c>
      <c r="B58" s="5" t="s">
        <v>15</v>
      </c>
      <c r="C58" s="5" t="s">
        <v>10</v>
      </c>
      <c r="D58" s="6">
        <v>1098</v>
      </c>
      <c r="E58">
        <f t="shared" si="0"/>
        <v>18.3</v>
      </c>
      <c r="F58">
        <v>2</v>
      </c>
      <c r="G58">
        <v>2</v>
      </c>
      <c r="H58">
        <v>0</v>
      </c>
      <c r="I58">
        <v>0</v>
      </c>
    </row>
    <row r="59" spans="1:9" x14ac:dyDescent="0.35">
      <c r="A59" s="6">
        <v>2020</v>
      </c>
      <c r="B59" s="5" t="s">
        <v>16</v>
      </c>
      <c r="C59" s="5" t="s">
        <v>17</v>
      </c>
      <c r="D59" s="6">
        <v>1818</v>
      </c>
      <c r="E59">
        <f t="shared" si="0"/>
        <v>30.3</v>
      </c>
      <c r="F59">
        <v>0</v>
      </c>
      <c r="G59">
        <v>0</v>
      </c>
      <c r="H59">
        <v>0</v>
      </c>
      <c r="I59">
        <v>0</v>
      </c>
    </row>
    <row r="60" spans="1:9" x14ac:dyDescent="0.35">
      <c r="A60" s="6">
        <v>2020</v>
      </c>
      <c r="B60" s="5" t="s">
        <v>18</v>
      </c>
      <c r="C60" s="5" t="s">
        <v>5</v>
      </c>
      <c r="D60" s="6">
        <v>2073</v>
      </c>
      <c r="E60">
        <f t="shared" si="0"/>
        <v>34.549999999999997</v>
      </c>
      <c r="F60">
        <v>5</v>
      </c>
      <c r="G60">
        <v>5</v>
      </c>
      <c r="H60">
        <v>0</v>
      </c>
      <c r="I60">
        <v>0</v>
      </c>
    </row>
    <row r="61" spans="1:9" x14ac:dyDescent="0.35">
      <c r="A61" s="6">
        <v>2020</v>
      </c>
      <c r="B61" s="5" t="s">
        <v>19</v>
      </c>
      <c r="C61" s="5" t="s">
        <v>5</v>
      </c>
      <c r="D61" s="6">
        <v>1971</v>
      </c>
      <c r="E61">
        <f t="shared" si="0"/>
        <v>32.85</v>
      </c>
      <c r="F61">
        <v>0</v>
      </c>
      <c r="G61">
        <v>0</v>
      </c>
      <c r="H61">
        <v>0</v>
      </c>
      <c r="I61">
        <v>0</v>
      </c>
    </row>
    <row r="62" spans="1:9" x14ac:dyDescent="0.35">
      <c r="A62" s="6">
        <v>2021</v>
      </c>
      <c r="B62" s="5" t="s">
        <v>4</v>
      </c>
      <c r="C62" s="5" t="s">
        <v>5</v>
      </c>
      <c r="D62" s="6">
        <v>1755</v>
      </c>
      <c r="E62">
        <f t="shared" si="0"/>
        <v>29.25</v>
      </c>
      <c r="F62">
        <v>3</v>
      </c>
      <c r="G62">
        <v>3</v>
      </c>
      <c r="H62">
        <v>0</v>
      </c>
      <c r="I62">
        <v>0</v>
      </c>
    </row>
    <row r="63" spans="1:9" x14ac:dyDescent="0.35">
      <c r="A63" s="6">
        <v>2021</v>
      </c>
      <c r="B63" s="5" t="s">
        <v>6</v>
      </c>
      <c r="C63" s="5" t="s">
        <v>5</v>
      </c>
      <c r="D63" s="6">
        <v>1185</v>
      </c>
      <c r="E63">
        <f t="shared" si="0"/>
        <v>19.75</v>
      </c>
      <c r="F63">
        <v>0</v>
      </c>
      <c r="G63">
        <v>0</v>
      </c>
      <c r="H63">
        <v>0</v>
      </c>
      <c r="I63">
        <v>0</v>
      </c>
    </row>
    <row r="64" spans="1:9" x14ac:dyDescent="0.35">
      <c r="A64" s="6">
        <v>2021</v>
      </c>
      <c r="B64" s="5" t="s">
        <v>7</v>
      </c>
      <c r="C64" s="5" t="s">
        <v>8</v>
      </c>
      <c r="D64" s="6">
        <v>2235</v>
      </c>
      <c r="E64">
        <f t="shared" si="0"/>
        <v>37.25</v>
      </c>
      <c r="F64">
        <v>0</v>
      </c>
      <c r="G64">
        <v>0</v>
      </c>
      <c r="H64">
        <v>0</v>
      </c>
      <c r="I64">
        <v>0</v>
      </c>
    </row>
    <row r="65" spans="1:9" x14ac:dyDescent="0.35">
      <c r="A65" s="6">
        <v>2021</v>
      </c>
      <c r="B65" s="5" t="s">
        <v>9</v>
      </c>
      <c r="C65" s="5" t="s">
        <v>10</v>
      </c>
      <c r="D65" s="6">
        <v>1527</v>
      </c>
      <c r="E65">
        <f t="shared" si="0"/>
        <v>25.45</v>
      </c>
      <c r="F65">
        <v>0</v>
      </c>
      <c r="G65">
        <v>0</v>
      </c>
      <c r="H65">
        <v>0</v>
      </c>
      <c r="I65">
        <v>0</v>
      </c>
    </row>
    <row r="66" spans="1:9" x14ac:dyDescent="0.35">
      <c r="A66" s="6">
        <v>2021</v>
      </c>
      <c r="B66" s="5" t="s">
        <v>11</v>
      </c>
      <c r="C66" s="5" t="s">
        <v>10</v>
      </c>
      <c r="D66" s="6">
        <v>2469</v>
      </c>
      <c r="E66">
        <f t="shared" si="0"/>
        <v>41.15</v>
      </c>
      <c r="F66">
        <v>2</v>
      </c>
      <c r="G66">
        <v>2</v>
      </c>
      <c r="H66">
        <v>0</v>
      </c>
      <c r="I66">
        <v>0</v>
      </c>
    </row>
    <row r="67" spans="1:9" x14ac:dyDescent="0.35">
      <c r="A67" s="6">
        <v>2021</v>
      </c>
      <c r="B67" s="5" t="s">
        <v>12</v>
      </c>
      <c r="C67" s="5" t="s">
        <v>10</v>
      </c>
      <c r="D67" s="6">
        <v>2979</v>
      </c>
      <c r="E67">
        <f t="shared" ref="E67:E113" si="1">D67/60</f>
        <v>49.65</v>
      </c>
      <c r="F67">
        <v>0</v>
      </c>
      <c r="G67">
        <v>0</v>
      </c>
      <c r="H67">
        <v>0</v>
      </c>
      <c r="I67">
        <v>0</v>
      </c>
    </row>
    <row r="68" spans="1:9" x14ac:dyDescent="0.35">
      <c r="A68" s="6">
        <v>2021</v>
      </c>
      <c r="B68" s="5" t="s">
        <v>13</v>
      </c>
      <c r="C68" s="5" t="s">
        <v>10</v>
      </c>
      <c r="D68" s="6">
        <v>8253</v>
      </c>
      <c r="E68">
        <f t="shared" si="1"/>
        <v>137.55000000000001</v>
      </c>
      <c r="F68">
        <v>1</v>
      </c>
      <c r="G68">
        <v>1</v>
      </c>
      <c r="H68">
        <v>0</v>
      </c>
      <c r="I68">
        <v>0</v>
      </c>
    </row>
    <row r="69" spans="1:9" x14ac:dyDescent="0.35">
      <c r="A69" s="6">
        <v>2021</v>
      </c>
      <c r="B69" s="5" t="s">
        <v>14</v>
      </c>
      <c r="C69" s="5" t="s">
        <v>10</v>
      </c>
      <c r="D69" s="6">
        <v>1125</v>
      </c>
      <c r="E69">
        <f t="shared" si="1"/>
        <v>18.75</v>
      </c>
      <c r="F69">
        <v>0</v>
      </c>
      <c r="G69">
        <v>0</v>
      </c>
      <c r="H69">
        <v>0</v>
      </c>
      <c r="I69">
        <v>0</v>
      </c>
    </row>
    <row r="70" spans="1:9" x14ac:dyDescent="0.35">
      <c r="A70" s="6">
        <v>2021</v>
      </c>
      <c r="B70" s="5" t="s">
        <v>15</v>
      </c>
      <c r="C70" s="5" t="s">
        <v>10</v>
      </c>
      <c r="D70" s="6">
        <v>840</v>
      </c>
      <c r="E70">
        <f t="shared" si="1"/>
        <v>14</v>
      </c>
      <c r="F70">
        <v>1</v>
      </c>
      <c r="G70">
        <v>1</v>
      </c>
      <c r="H70">
        <v>0</v>
      </c>
      <c r="I70">
        <v>0</v>
      </c>
    </row>
    <row r="71" spans="1:9" x14ac:dyDescent="0.35">
      <c r="A71" s="6">
        <v>2021</v>
      </c>
      <c r="B71" s="5" t="s">
        <v>16</v>
      </c>
      <c r="C71" s="5" t="s">
        <v>17</v>
      </c>
      <c r="D71" s="6">
        <v>1029</v>
      </c>
      <c r="E71">
        <f t="shared" si="1"/>
        <v>17.149999999999999</v>
      </c>
      <c r="F71">
        <v>0</v>
      </c>
      <c r="G71">
        <v>0</v>
      </c>
      <c r="H71">
        <v>0</v>
      </c>
      <c r="I71">
        <v>0</v>
      </c>
    </row>
    <row r="72" spans="1:9" x14ac:dyDescent="0.35">
      <c r="A72" s="6">
        <v>2021</v>
      </c>
      <c r="B72" s="5" t="s">
        <v>18</v>
      </c>
      <c r="C72" s="5" t="s">
        <v>5</v>
      </c>
      <c r="D72" s="6">
        <v>1296</v>
      </c>
      <c r="E72">
        <f t="shared" si="1"/>
        <v>21.6</v>
      </c>
      <c r="F72">
        <v>4</v>
      </c>
      <c r="G72">
        <v>4</v>
      </c>
      <c r="H72">
        <v>0</v>
      </c>
      <c r="I72">
        <v>0</v>
      </c>
    </row>
    <row r="73" spans="1:9" x14ac:dyDescent="0.35">
      <c r="A73" s="6">
        <v>2021</v>
      </c>
      <c r="B73" s="5" t="s">
        <v>19</v>
      </c>
      <c r="C73" s="5" t="s">
        <v>5</v>
      </c>
      <c r="D73" s="6">
        <v>741</v>
      </c>
      <c r="E73">
        <f t="shared" si="1"/>
        <v>12.35</v>
      </c>
      <c r="F73">
        <v>0</v>
      </c>
      <c r="G73">
        <v>0</v>
      </c>
      <c r="H73">
        <v>0</v>
      </c>
      <c r="I73">
        <v>0</v>
      </c>
    </row>
    <row r="74" spans="1:9" x14ac:dyDescent="0.35">
      <c r="A74" s="6">
        <v>2022</v>
      </c>
      <c r="B74" s="5" t="s">
        <v>4</v>
      </c>
      <c r="C74" s="5" t="s">
        <v>5</v>
      </c>
      <c r="D74" s="6">
        <v>1299</v>
      </c>
      <c r="E74">
        <f t="shared" si="1"/>
        <v>21.65</v>
      </c>
      <c r="F74">
        <v>0</v>
      </c>
      <c r="G74">
        <v>0</v>
      </c>
      <c r="H74">
        <v>0</v>
      </c>
      <c r="I74">
        <v>0</v>
      </c>
    </row>
    <row r="75" spans="1:9" x14ac:dyDescent="0.35">
      <c r="A75" s="6">
        <v>2022</v>
      </c>
      <c r="B75" s="5" t="s">
        <v>6</v>
      </c>
      <c r="C75" s="5" t="s">
        <v>5</v>
      </c>
      <c r="D75" s="6">
        <v>1656</v>
      </c>
      <c r="E75">
        <f t="shared" si="1"/>
        <v>27.6</v>
      </c>
      <c r="F75">
        <v>0</v>
      </c>
      <c r="G75">
        <v>0</v>
      </c>
      <c r="H75">
        <v>0</v>
      </c>
      <c r="I75">
        <v>0</v>
      </c>
    </row>
    <row r="76" spans="1:9" x14ac:dyDescent="0.35">
      <c r="A76" s="6">
        <v>2022</v>
      </c>
      <c r="B76" s="5" t="s">
        <v>7</v>
      </c>
      <c r="C76" s="5" t="s">
        <v>8</v>
      </c>
      <c r="D76" s="6">
        <v>2325</v>
      </c>
      <c r="E76">
        <f t="shared" si="1"/>
        <v>38.75</v>
      </c>
      <c r="F76">
        <v>1</v>
      </c>
      <c r="G76">
        <v>0</v>
      </c>
      <c r="H76">
        <v>1</v>
      </c>
      <c r="I76">
        <v>0</v>
      </c>
    </row>
    <row r="77" spans="1:9" x14ac:dyDescent="0.35">
      <c r="A77" s="6">
        <v>2022</v>
      </c>
      <c r="B77" s="5" t="s">
        <v>9</v>
      </c>
      <c r="C77" s="5" t="s">
        <v>10</v>
      </c>
      <c r="D77" s="6">
        <v>3216</v>
      </c>
      <c r="E77">
        <f t="shared" si="1"/>
        <v>53.6</v>
      </c>
      <c r="F77">
        <v>0</v>
      </c>
      <c r="G77">
        <v>0</v>
      </c>
      <c r="H77">
        <v>0</v>
      </c>
      <c r="I77">
        <v>0</v>
      </c>
    </row>
    <row r="78" spans="1:9" x14ac:dyDescent="0.35">
      <c r="A78" s="6">
        <v>2022</v>
      </c>
      <c r="B78" s="5" t="s">
        <v>11</v>
      </c>
      <c r="C78" s="5" t="s">
        <v>10</v>
      </c>
      <c r="D78" s="6">
        <v>1320</v>
      </c>
      <c r="E78">
        <f t="shared" si="1"/>
        <v>22</v>
      </c>
      <c r="F78">
        <v>2</v>
      </c>
      <c r="G78">
        <v>2</v>
      </c>
      <c r="H78">
        <v>0</v>
      </c>
      <c r="I78">
        <v>0</v>
      </c>
    </row>
    <row r="79" spans="1:9" x14ac:dyDescent="0.35">
      <c r="A79" s="6">
        <v>2022</v>
      </c>
      <c r="B79" s="5" t="s">
        <v>12</v>
      </c>
      <c r="C79" s="5" t="s">
        <v>10</v>
      </c>
      <c r="D79" s="6">
        <v>3915</v>
      </c>
      <c r="E79">
        <f t="shared" si="1"/>
        <v>65.25</v>
      </c>
      <c r="F79">
        <v>0</v>
      </c>
      <c r="G79">
        <v>0</v>
      </c>
      <c r="H79">
        <v>0</v>
      </c>
      <c r="I79">
        <v>0</v>
      </c>
    </row>
    <row r="80" spans="1:9" x14ac:dyDescent="0.35">
      <c r="A80" s="6">
        <v>2022</v>
      </c>
      <c r="B80" s="5" t="s">
        <v>13</v>
      </c>
      <c r="C80" s="5" t="s">
        <v>10</v>
      </c>
      <c r="D80" s="6">
        <v>4923</v>
      </c>
      <c r="E80">
        <f t="shared" si="1"/>
        <v>82.05</v>
      </c>
      <c r="F80">
        <v>1</v>
      </c>
      <c r="G80">
        <v>0</v>
      </c>
      <c r="H80">
        <v>1</v>
      </c>
      <c r="I80">
        <v>0</v>
      </c>
    </row>
    <row r="81" spans="1:9" x14ac:dyDescent="0.35">
      <c r="A81" s="6">
        <v>2022</v>
      </c>
      <c r="B81" s="5" t="s">
        <v>14</v>
      </c>
      <c r="C81" s="5" t="s">
        <v>10</v>
      </c>
      <c r="D81" s="6">
        <v>4848</v>
      </c>
      <c r="E81">
        <f t="shared" si="1"/>
        <v>80.8</v>
      </c>
      <c r="F81">
        <v>0</v>
      </c>
      <c r="G81">
        <v>0</v>
      </c>
      <c r="H81">
        <v>0</v>
      </c>
      <c r="I81">
        <v>0</v>
      </c>
    </row>
    <row r="82" spans="1:9" x14ac:dyDescent="0.35">
      <c r="A82" s="6">
        <v>2022</v>
      </c>
      <c r="B82" s="5" t="s">
        <v>15</v>
      </c>
      <c r="C82" s="5" t="s">
        <v>10</v>
      </c>
      <c r="D82" s="6">
        <v>579</v>
      </c>
      <c r="E82">
        <f t="shared" si="1"/>
        <v>9.65</v>
      </c>
      <c r="F82">
        <v>2</v>
      </c>
      <c r="G82">
        <v>2</v>
      </c>
      <c r="H82">
        <v>0</v>
      </c>
      <c r="I82">
        <v>0</v>
      </c>
    </row>
    <row r="83" spans="1:9" x14ac:dyDescent="0.35">
      <c r="A83" s="6">
        <v>2022</v>
      </c>
      <c r="B83" s="5" t="s">
        <v>16</v>
      </c>
      <c r="C83" s="5" t="s">
        <v>17</v>
      </c>
      <c r="D83" s="6">
        <v>1344</v>
      </c>
      <c r="E83">
        <f t="shared" si="1"/>
        <v>22.4</v>
      </c>
      <c r="F83">
        <v>1</v>
      </c>
      <c r="G83">
        <v>1</v>
      </c>
      <c r="H83">
        <v>0</v>
      </c>
      <c r="I83">
        <v>0</v>
      </c>
    </row>
    <row r="84" spans="1:9" x14ac:dyDescent="0.35">
      <c r="A84" s="6">
        <v>2022</v>
      </c>
      <c r="B84" s="5" t="s">
        <v>18</v>
      </c>
      <c r="C84" s="5" t="s">
        <v>5</v>
      </c>
      <c r="D84" s="6">
        <v>1065</v>
      </c>
      <c r="E84">
        <f t="shared" si="1"/>
        <v>17.75</v>
      </c>
      <c r="F84">
        <v>1</v>
      </c>
      <c r="G84">
        <v>1</v>
      </c>
      <c r="H84">
        <v>0</v>
      </c>
      <c r="I84">
        <v>0</v>
      </c>
    </row>
    <row r="85" spans="1:9" x14ac:dyDescent="0.35">
      <c r="A85" s="6">
        <v>2022</v>
      </c>
      <c r="B85" s="5" t="s">
        <v>19</v>
      </c>
      <c r="C85" s="5" t="s">
        <v>5</v>
      </c>
      <c r="D85" s="6">
        <v>1122</v>
      </c>
      <c r="E85">
        <f t="shared" si="1"/>
        <v>18.7</v>
      </c>
      <c r="F85">
        <v>1</v>
      </c>
      <c r="G85">
        <v>1</v>
      </c>
      <c r="H85">
        <v>0</v>
      </c>
      <c r="I85">
        <v>0</v>
      </c>
    </row>
    <row r="86" spans="1:9" x14ac:dyDescent="0.35">
      <c r="A86" s="6">
        <v>2023</v>
      </c>
      <c r="B86" s="5" t="s">
        <v>4</v>
      </c>
      <c r="C86" s="5" t="s">
        <v>5</v>
      </c>
      <c r="D86" s="6">
        <v>2985</v>
      </c>
      <c r="E86">
        <f t="shared" si="1"/>
        <v>49.75</v>
      </c>
      <c r="F86">
        <v>4</v>
      </c>
      <c r="G86">
        <v>2</v>
      </c>
      <c r="H86">
        <v>2</v>
      </c>
      <c r="I86">
        <v>0</v>
      </c>
    </row>
    <row r="87" spans="1:9" x14ac:dyDescent="0.35">
      <c r="A87" s="6">
        <v>2023</v>
      </c>
      <c r="B87" s="5" t="s">
        <v>6</v>
      </c>
      <c r="C87" s="5" t="s">
        <v>5</v>
      </c>
      <c r="D87" s="6">
        <v>2079</v>
      </c>
      <c r="E87">
        <f t="shared" si="1"/>
        <v>34.65</v>
      </c>
      <c r="F87">
        <v>2</v>
      </c>
      <c r="G87">
        <v>2</v>
      </c>
      <c r="H87">
        <v>0</v>
      </c>
      <c r="I87">
        <v>0</v>
      </c>
    </row>
    <row r="88" spans="1:9" x14ac:dyDescent="0.35">
      <c r="A88" s="6">
        <v>2023</v>
      </c>
      <c r="B88" s="5" t="s">
        <v>7</v>
      </c>
      <c r="C88" s="5" t="s">
        <v>8</v>
      </c>
      <c r="D88" s="6">
        <v>1905</v>
      </c>
      <c r="E88">
        <f t="shared" si="1"/>
        <v>31.75</v>
      </c>
      <c r="F88">
        <v>0</v>
      </c>
      <c r="G88">
        <v>0</v>
      </c>
      <c r="H88">
        <v>0</v>
      </c>
      <c r="I88">
        <v>0</v>
      </c>
    </row>
    <row r="89" spans="1:9" x14ac:dyDescent="0.35">
      <c r="A89" s="6">
        <v>2023</v>
      </c>
      <c r="B89" s="5" t="s">
        <v>9</v>
      </c>
      <c r="C89" s="5" t="s">
        <v>10</v>
      </c>
      <c r="D89" s="6">
        <v>960</v>
      </c>
      <c r="E89">
        <f t="shared" si="1"/>
        <v>16</v>
      </c>
      <c r="F89">
        <v>1</v>
      </c>
      <c r="G89">
        <v>0</v>
      </c>
      <c r="H89">
        <v>1</v>
      </c>
      <c r="I89">
        <v>0</v>
      </c>
    </row>
    <row r="90" spans="1:9" x14ac:dyDescent="0.35">
      <c r="A90" s="6">
        <v>2023</v>
      </c>
      <c r="B90" s="5" t="s">
        <v>11</v>
      </c>
      <c r="C90" s="5" t="s">
        <v>10</v>
      </c>
      <c r="D90" s="6">
        <v>2253</v>
      </c>
      <c r="E90">
        <f t="shared" si="1"/>
        <v>37.549999999999997</v>
      </c>
      <c r="F90">
        <v>0</v>
      </c>
      <c r="G90">
        <v>0</v>
      </c>
      <c r="H90">
        <v>0</v>
      </c>
      <c r="I90">
        <v>0</v>
      </c>
    </row>
    <row r="91" spans="1:9" x14ac:dyDescent="0.35">
      <c r="A91" s="6">
        <v>2023</v>
      </c>
      <c r="B91" s="5" t="s">
        <v>12</v>
      </c>
      <c r="C91" s="5" t="s">
        <v>10</v>
      </c>
      <c r="D91" s="6">
        <v>5949</v>
      </c>
      <c r="E91">
        <f t="shared" si="1"/>
        <v>99.15</v>
      </c>
      <c r="F91">
        <v>0</v>
      </c>
      <c r="G91">
        <v>0</v>
      </c>
      <c r="H91">
        <v>0</v>
      </c>
      <c r="I91">
        <v>0</v>
      </c>
    </row>
    <row r="92" spans="1:9" x14ac:dyDescent="0.35">
      <c r="A92" s="6">
        <v>2023</v>
      </c>
      <c r="B92" s="5" t="s">
        <v>13</v>
      </c>
      <c r="C92" s="5" t="s">
        <v>10</v>
      </c>
      <c r="D92" s="6">
        <v>4386</v>
      </c>
      <c r="E92">
        <f t="shared" si="1"/>
        <v>73.099999999999994</v>
      </c>
      <c r="F92">
        <v>0</v>
      </c>
      <c r="G92">
        <v>0</v>
      </c>
      <c r="H92">
        <v>0</v>
      </c>
      <c r="I92">
        <v>0</v>
      </c>
    </row>
    <row r="93" spans="1:9" x14ac:dyDescent="0.35">
      <c r="A93" s="6">
        <v>2023</v>
      </c>
      <c r="B93" s="5" t="s">
        <v>14</v>
      </c>
      <c r="C93" s="5" t="s">
        <v>10</v>
      </c>
      <c r="D93" s="6">
        <v>3207</v>
      </c>
      <c r="E93">
        <f t="shared" si="1"/>
        <v>53.45</v>
      </c>
      <c r="F93">
        <v>0</v>
      </c>
      <c r="G93">
        <v>0</v>
      </c>
      <c r="H93">
        <v>0</v>
      </c>
      <c r="I93">
        <v>0</v>
      </c>
    </row>
    <row r="94" spans="1:9" x14ac:dyDescent="0.35">
      <c r="A94" s="6">
        <v>2023</v>
      </c>
      <c r="B94" s="5" t="s">
        <v>15</v>
      </c>
      <c r="C94" s="5" t="s">
        <v>10</v>
      </c>
      <c r="D94" s="6">
        <v>1968</v>
      </c>
      <c r="E94">
        <f t="shared" si="1"/>
        <v>32.799999999999997</v>
      </c>
      <c r="F94">
        <v>0</v>
      </c>
      <c r="G94">
        <v>0</v>
      </c>
      <c r="H94">
        <v>0</v>
      </c>
      <c r="I94">
        <v>0</v>
      </c>
    </row>
    <row r="95" spans="1:9" x14ac:dyDescent="0.35">
      <c r="A95" s="6">
        <v>2023</v>
      </c>
      <c r="B95" s="5" t="s">
        <v>16</v>
      </c>
      <c r="C95" s="5" t="s">
        <v>17</v>
      </c>
      <c r="D95" s="6">
        <v>1314</v>
      </c>
      <c r="E95">
        <f t="shared" si="1"/>
        <v>21.9</v>
      </c>
      <c r="F95">
        <v>1</v>
      </c>
      <c r="G95">
        <v>1</v>
      </c>
      <c r="H95">
        <v>0</v>
      </c>
      <c r="I95">
        <v>0</v>
      </c>
    </row>
    <row r="96" spans="1:9" x14ac:dyDescent="0.35">
      <c r="A96" s="6">
        <v>2023</v>
      </c>
      <c r="B96" s="5" t="s">
        <v>18</v>
      </c>
      <c r="C96" s="5" t="s">
        <v>5</v>
      </c>
      <c r="D96" s="6">
        <v>1167</v>
      </c>
      <c r="E96">
        <f t="shared" si="1"/>
        <v>19.45</v>
      </c>
      <c r="F96">
        <v>0</v>
      </c>
      <c r="G96">
        <v>0</v>
      </c>
      <c r="H96">
        <v>0</v>
      </c>
      <c r="I96">
        <v>0</v>
      </c>
    </row>
    <row r="97" spans="1:9" x14ac:dyDescent="0.35">
      <c r="A97" s="6">
        <v>2023</v>
      </c>
      <c r="B97" s="5" t="s">
        <v>19</v>
      </c>
      <c r="C97" s="5" t="s">
        <v>5</v>
      </c>
      <c r="D97" s="6">
        <v>672</v>
      </c>
      <c r="E97">
        <f t="shared" si="1"/>
        <v>11.2</v>
      </c>
      <c r="F97">
        <v>0</v>
      </c>
      <c r="G97">
        <v>0</v>
      </c>
      <c r="H97">
        <v>0</v>
      </c>
      <c r="I97">
        <v>0</v>
      </c>
    </row>
    <row r="98" spans="1:9" x14ac:dyDescent="0.35">
      <c r="A98" s="6">
        <v>2024</v>
      </c>
      <c r="B98" s="5" t="s">
        <v>4</v>
      </c>
      <c r="C98" s="5" t="s">
        <v>5</v>
      </c>
      <c r="D98" s="6">
        <v>570</v>
      </c>
      <c r="E98">
        <f t="shared" si="1"/>
        <v>9.5</v>
      </c>
      <c r="F98">
        <v>0</v>
      </c>
      <c r="G98">
        <v>0</v>
      </c>
      <c r="H98">
        <v>0</v>
      </c>
      <c r="I98">
        <v>0</v>
      </c>
    </row>
    <row r="99" spans="1:9" x14ac:dyDescent="0.35">
      <c r="A99" s="6">
        <v>2024</v>
      </c>
      <c r="B99" s="5" t="s">
        <v>6</v>
      </c>
      <c r="C99" s="5" t="s">
        <v>5</v>
      </c>
      <c r="D99" s="6">
        <v>1377</v>
      </c>
      <c r="E99">
        <f t="shared" si="1"/>
        <v>22.95</v>
      </c>
      <c r="F99">
        <v>0</v>
      </c>
      <c r="G99">
        <v>0</v>
      </c>
      <c r="H99">
        <v>0</v>
      </c>
      <c r="I99">
        <v>0</v>
      </c>
    </row>
    <row r="100" spans="1:9" x14ac:dyDescent="0.35">
      <c r="A100" s="6">
        <v>2024</v>
      </c>
      <c r="B100" s="5" t="s">
        <v>7</v>
      </c>
      <c r="C100" s="5" t="s">
        <v>8</v>
      </c>
      <c r="D100" s="6">
        <v>1320</v>
      </c>
      <c r="E100">
        <f t="shared" si="1"/>
        <v>22</v>
      </c>
      <c r="F100">
        <v>0</v>
      </c>
      <c r="G100">
        <v>0</v>
      </c>
      <c r="H100">
        <v>0</v>
      </c>
      <c r="I100">
        <v>0</v>
      </c>
    </row>
    <row r="101" spans="1:9" x14ac:dyDescent="0.35">
      <c r="A101" s="6">
        <v>2024</v>
      </c>
      <c r="B101" s="5" t="s">
        <v>9</v>
      </c>
      <c r="C101" s="5" t="s">
        <v>10</v>
      </c>
      <c r="D101" s="6">
        <v>486</v>
      </c>
      <c r="E101">
        <f t="shared" si="1"/>
        <v>8.1</v>
      </c>
      <c r="F101">
        <v>0</v>
      </c>
      <c r="G101">
        <v>0</v>
      </c>
      <c r="H101">
        <v>0</v>
      </c>
      <c r="I101">
        <v>0</v>
      </c>
    </row>
    <row r="102" spans="1:9" x14ac:dyDescent="0.35">
      <c r="A102" s="6">
        <v>2024</v>
      </c>
      <c r="B102" s="5" t="s">
        <v>11</v>
      </c>
      <c r="C102" s="5" t="s">
        <v>10</v>
      </c>
      <c r="D102" s="6">
        <v>540</v>
      </c>
      <c r="E102">
        <f t="shared" si="1"/>
        <v>9</v>
      </c>
      <c r="F102">
        <v>0</v>
      </c>
      <c r="G102">
        <v>0</v>
      </c>
      <c r="H102">
        <v>0</v>
      </c>
      <c r="I102">
        <v>0</v>
      </c>
    </row>
    <row r="103" spans="1:9" x14ac:dyDescent="0.35">
      <c r="A103" s="8">
        <v>2024</v>
      </c>
      <c r="B103" s="9" t="s">
        <v>12</v>
      </c>
      <c r="C103" s="5" t="s">
        <v>10</v>
      </c>
      <c r="D103" s="6">
        <v>4116</v>
      </c>
      <c r="E103">
        <f t="shared" si="1"/>
        <v>68.599999999999994</v>
      </c>
      <c r="F103">
        <v>1</v>
      </c>
      <c r="G103">
        <v>1</v>
      </c>
      <c r="H103">
        <v>0</v>
      </c>
      <c r="I103">
        <v>0</v>
      </c>
    </row>
    <row r="104" spans="1:9" x14ac:dyDescent="0.35">
      <c r="A104" s="8">
        <v>2024</v>
      </c>
      <c r="B104" s="9" t="s">
        <v>13</v>
      </c>
      <c r="C104" s="5" t="s">
        <v>10</v>
      </c>
      <c r="D104" s="6">
        <v>10974</v>
      </c>
      <c r="E104">
        <f t="shared" si="1"/>
        <v>182.9</v>
      </c>
      <c r="F104">
        <v>0</v>
      </c>
      <c r="G104">
        <v>0</v>
      </c>
      <c r="H104">
        <v>0</v>
      </c>
      <c r="I104">
        <v>0</v>
      </c>
    </row>
    <row r="105" spans="1:9" x14ac:dyDescent="0.35">
      <c r="A105" s="8">
        <v>2024</v>
      </c>
      <c r="B105" s="9" t="s">
        <v>14</v>
      </c>
      <c r="C105" s="5" t="s">
        <v>10</v>
      </c>
      <c r="D105" s="6">
        <v>8154</v>
      </c>
      <c r="E105">
        <f t="shared" si="1"/>
        <v>135.9</v>
      </c>
      <c r="F105">
        <v>2</v>
      </c>
      <c r="G105">
        <v>2</v>
      </c>
      <c r="H105">
        <v>0</v>
      </c>
      <c r="I105">
        <v>0</v>
      </c>
    </row>
    <row r="106" spans="1:9" x14ac:dyDescent="0.35">
      <c r="A106" s="8">
        <v>2024</v>
      </c>
      <c r="B106" s="9" t="s">
        <v>15</v>
      </c>
      <c r="C106" s="5" t="s">
        <v>10</v>
      </c>
      <c r="D106" s="6">
        <v>6000</v>
      </c>
      <c r="E106">
        <f t="shared" si="1"/>
        <v>100</v>
      </c>
      <c r="F106">
        <v>0</v>
      </c>
      <c r="G106">
        <v>0</v>
      </c>
      <c r="H106">
        <v>0</v>
      </c>
      <c r="I106">
        <v>0</v>
      </c>
    </row>
    <row r="107" spans="1:9" x14ac:dyDescent="0.35">
      <c r="A107" s="8">
        <v>2024</v>
      </c>
      <c r="B107" s="9" t="s">
        <v>16</v>
      </c>
      <c r="C107" s="5" t="s">
        <v>17</v>
      </c>
      <c r="D107" s="6">
        <v>6786</v>
      </c>
      <c r="E107">
        <f t="shared" si="1"/>
        <v>113.1</v>
      </c>
      <c r="F107">
        <v>1</v>
      </c>
      <c r="G107">
        <v>1</v>
      </c>
      <c r="H107">
        <v>0</v>
      </c>
      <c r="I107">
        <v>0</v>
      </c>
    </row>
    <row r="108" spans="1:9" x14ac:dyDescent="0.35">
      <c r="A108" s="8">
        <v>2024</v>
      </c>
      <c r="B108" s="9" t="s">
        <v>18</v>
      </c>
      <c r="C108" s="5" t="s">
        <v>5</v>
      </c>
      <c r="D108" s="6">
        <v>6147</v>
      </c>
      <c r="E108">
        <f t="shared" si="1"/>
        <v>102.45</v>
      </c>
      <c r="F108">
        <v>5</v>
      </c>
      <c r="G108">
        <v>5</v>
      </c>
      <c r="H108">
        <v>0</v>
      </c>
      <c r="I108">
        <v>0</v>
      </c>
    </row>
    <row r="109" spans="1:9" x14ac:dyDescent="0.35">
      <c r="A109" s="8">
        <v>2024</v>
      </c>
      <c r="B109" s="9" t="s">
        <v>19</v>
      </c>
      <c r="C109" s="5" t="s">
        <v>5</v>
      </c>
      <c r="D109" s="6">
        <v>6633</v>
      </c>
      <c r="E109">
        <f t="shared" si="1"/>
        <v>110.55</v>
      </c>
      <c r="F109">
        <v>6</v>
      </c>
      <c r="G109">
        <v>3</v>
      </c>
      <c r="H109">
        <v>3</v>
      </c>
      <c r="I109">
        <v>0</v>
      </c>
    </row>
    <row r="110" spans="1:9" x14ac:dyDescent="0.35">
      <c r="A110" s="8">
        <v>2025</v>
      </c>
      <c r="B110" s="9" t="s">
        <v>4</v>
      </c>
      <c r="C110" s="5" t="s">
        <v>5</v>
      </c>
      <c r="D110" s="6">
        <v>7944</v>
      </c>
      <c r="E110">
        <f t="shared" si="1"/>
        <v>132.4</v>
      </c>
      <c r="F110">
        <v>5</v>
      </c>
      <c r="G110">
        <v>5</v>
      </c>
      <c r="H110">
        <v>0</v>
      </c>
      <c r="I110">
        <v>0</v>
      </c>
    </row>
    <row r="111" spans="1:9" x14ac:dyDescent="0.35">
      <c r="A111" s="8">
        <v>2025</v>
      </c>
      <c r="B111" s="9" t="s">
        <v>6</v>
      </c>
      <c r="C111" s="5" t="s">
        <v>5</v>
      </c>
      <c r="D111" s="6">
        <v>5115</v>
      </c>
      <c r="E111">
        <f t="shared" si="1"/>
        <v>85.25</v>
      </c>
      <c r="F111">
        <v>0</v>
      </c>
      <c r="G111">
        <v>0</v>
      </c>
      <c r="H111">
        <v>0</v>
      </c>
      <c r="I111">
        <v>0</v>
      </c>
    </row>
    <row r="112" spans="1:9" x14ac:dyDescent="0.35">
      <c r="A112" s="8">
        <v>2025</v>
      </c>
      <c r="B112" s="9" t="s">
        <v>7</v>
      </c>
      <c r="C112" s="5" t="s">
        <v>8</v>
      </c>
      <c r="D112" s="6">
        <v>3279</v>
      </c>
      <c r="E112">
        <f t="shared" si="1"/>
        <v>54.65</v>
      </c>
      <c r="F112">
        <v>0</v>
      </c>
      <c r="G112">
        <v>0</v>
      </c>
      <c r="H112">
        <v>0</v>
      </c>
      <c r="I112">
        <v>0</v>
      </c>
    </row>
    <row r="113" spans="1:9" x14ac:dyDescent="0.35">
      <c r="A113" s="8">
        <v>2025</v>
      </c>
      <c r="B113" s="9" t="s">
        <v>9</v>
      </c>
      <c r="C113" s="5" t="s">
        <v>10</v>
      </c>
      <c r="D113" s="6">
        <v>2664</v>
      </c>
      <c r="E113">
        <f t="shared" si="1"/>
        <v>44.4</v>
      </c>
      <c r="F113">
        <v>0</v>
      </c>
      <c r="G113">
        <v>0</v>
      </c>
      <c r="H113">
        <v>0</v>
      </c>
      <c r="I11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B8CA1-8638-4F17-941F-3736B111F07E}">
  <dimension ref="A1:B80"/>
  <sheetViews>
    <sheetView workbookViewId="0">
      <selection activeCell="G16" sqref="G16"/>
    </sheetView>
  </sheetViews>
  <sheetFormatPr defaultRowHeight="14.5" x14ac:dyDescent="0.35"/>
  <cols>
    <col min="1" max="1" width="15" customWidth="1"/>
    <col min="2" max="2" width="16.08984375" bestFit="1" customWidth="1"/>
  </cols>
  <sheetData>
    <row r="1" spans="1:2" ht="16" x14ac:dyDescent="0.4">
      <c r="A1" s="3" t="s">
        <v>25</v>
      </c>
      <c r="B1" s="1" t="s">
        <v>26</v>
      </c>
    </row>
    <row r="2" spans="1:2" ht="16" x14ac:dyDescent="0.4">
      <c r="A2" s="2">
        <v>43071</v>
      </c>
      <c r="B2" s="3">
        <v>4</v>
      </c>
    </row>
    <row r="3" spans="1:2" ht="16" x14ac:dyDescent="0.4">
      <c r="A3" s="2">
        <v>43345</v>
      </c>
      <c r="B3" s="3">
        <v>4</v>
      </c>
    </row>
    <row r="4" spans="1:2" ht="16" x14ac:dyDescent="0.4">
      <c r="A4" s="2">
        <v>43349</v>
      </c>
      <c r="B4" s="3">
        <v>3</v>
      </c>
    </row>
    <row r="5" spans="1:2" ht="16" x14ac:dyDescent="0.4">
      <c r="A5" s="2">
        <v>43352</v>
      </c>
      <c r="B5" s="3">
        <v>4</v>
      </c>
    </row>
    <row r="6" spans="1:2" ht="16" x14ac:dyDescent="0.4">
      <c r="A6" s="2">
        <v>43470</v>
      </c>
      <c r="B6" s="3">
        <v>4</v>
      </c>
    </row>
    <row r="7" spans="1:2" ht="16" x14ac:dyDescent="0.4">
      <c r="A7" s="2">
        <v>43478</v>
      </c>
      <c r="B7" s="3">
        <v>3</v>
      </c>
    </row>
    <row r="8" spans="1:2" ht="16" x14ac:dyDescent="0.4">
      <c r="A8" s="2">
        <v>43479</v>
      </c>
      <c r="B8" s="3">
        <v>3</v>
      </c>
    </row>
    <row r="9" spans="1:2" ht="16" x14ac:dyDescent="0.4">
      <c r="A9" s="2">
        <v>43482</v>
      </c>
      <c r="B9" s="3">
        <v>4</v>
      </c>
    </row>
    <row r="10" spans="1:2" ht="16" x14ac:dyDescent="0.4">
      <c r="A10" s="2">
        <v>43540</v>
      </c>
      <c r="B10" s="3">
        <v>3</v>
      </c>
    </row>
    <row r="11" spans="1:2" ht="16" x14ac:dyDescent="0.4">
      <c r="A11" s="2">
        <v>43566</v>
      </c>
      <c r="B11" s="3">
        <v>3</v>
      </c>
    </row>
    <row r="12" spans="1:2" ht="16" x14ac:dyDescent="0.4">
      <c r="A12" s="2">
        <v>43796</v>
      </c>
      <c r="B12" s="3">
        <v>4</v>
      </c>
    </row>
    <row r="13" spans="1:2" ht="16" x14ac:dyDescent="0.4">
      <c r="A13" s="2">
        <v>43797</v>
      </c>
      <c r="B13" s="3">
        <v>4</v>
      </c>
    </row>
    <row r="14" spans="1:2" ht="16" x14ac:dyDescent="0.4">
      <c r="A14" s="2">
        <v>43797</v>
      </c>
      <c r="B14" s="3">
        <v>4</v>
      </c>
    </row>
    <row r="15" spans="1:2" ht="16" x14ac:dyDescent="0.4">
      <c r="A15" s="2">
        <v>43797</v>
      </c>
      <c r="B15" s="3">
        <v>4</v>
      </c>
    </row>
    <row r="16" spans="1:2" ht="16" x14ac:dyDescent="0.4">
      <c r="A16" s="2">
        <v>43844</v>
      </c>
      <c r="B16" s="3">
        <v>4</v>
      </c>
    </row>
    <row r="17" spans="1:2" ht="16" x14ac:dyDescent="0.4">
      <c r="A17" s="2">
        <v>43845</v>
      </c>
      <c r="B17" s="3">
        <v>4</v>
      </c>
    </row>
    <row r="18" spans="1:2" ht="16" x14ac:dyDescent="0.4">
      <c r="A18" s="2">
        <v>43875</v>
      </c>
      <c r="B18" s="3">
        <v>2</v>
      </c>
    </row>
    <row r="19" spans="1:2" ht="16" x14ac:dyDescent="0.4">
      <c r="A19" s="2">
        <v>43885</v>
      </c>
      <c r="B19" s="3">
        <v>3</v>
      </c>
    </row>
    <row r="20" spans="1:2" ht="16" x14ac:dyDescent="0.4">
      <c r="A20" s="2">
        <v>44083</v>
      </c>
      <c r="B20" s="3">
        <v>4</v>
      </c>
    </row>
    <row r="21" spans="1:2" ht="16" x14ac:dyDescent="0.4">
      <c r="A21" s="2">
        <v>44088</v>
      </c>
      <c r="B21" s="3">
        <v>2</v>
      </c>
    </row>
    <row r="22" spans="1:2" ht="16" x14ac:dyDescent="0.4">
      <c r="A22" s="2">
        <v>44151</v>
      </c>
      <c r="B22" s="3">
        <v>4</v>
      </c>
    </row>
    <row r="23" spans="1:2" ht="16" x14ac:dyDescent="0.4">
      <c r="A23" s="2">
        <v>44152</v>
      </c>
      <c r="B23" s="3">
        <v>4</v>
      </c>
    </row>
    <row r="24" spans="1:2" ht="16" x14ac:dyDescent="0.4">
      <c r="A24" s="2">
        <v>44152</v>
      </c>
      <c r="B24" s="3">
        <v>4</v>
      </c>
    </row>
    <row r="25" spans="1:2" ht="16" x14ac:dyDescent="0.4">
      <c r="A25" s="2">
        <v>44158</v>
      </c>
      <c r="B25" s="3">
        <v>3</v>
      </c>
    </row>
    <row r="26" spans="1:2" ht="16" x14ac:dyDescent="0.4">
      <c r="A26" s="2">
        <v>44161</v>
      </c>
      <c r="B26" s="3">
        <v>4</v>
      </c>
    </row>
    <row r="27" spans="1:2" ht="16" x14ac:dyDescent="0.4">
      <c r="A27" s="2">
        <v>44202</v>
      </c>
      <c r="B27" s="3">
        <v>4</v>
      </c>
    </row>
    <row r="28" spans="1:2" ht="16" x14ac:dyDescent="0.4">
      <c r="A28" s="2">
        <v>44204</v>
      </c>
      <c r="B28" s="3">
        <v>3</v>
      </c>
    </row>
    <row r="29" spans="1:2" ht="16" x14ac:dyDescent="0.4">
      <c r="A29" s="2">
        <v>44207</v>
      </c>
      <c r="B29" s="3">
        <v>4</v>
      </c>
    </row>
    <row r="30" spans="1:2" ht="16" x14ac:dyDescent="0.4">
      <c r="A30" s="2">
        <v>44324</v>
      </c>
      <c r="B30" s="3">
        <v>4</v>
      </c>
    </row>
    <row r="31" spans="1:2" ht="16" x14ac:dyDescent="0.4">
      <c r="A31" s="2">
        <v>44338</v>
      </c>
      <c r="B31" s="3">
        <v>4</v>
      </c>
    </row>
    <row r="32" spans="1:2" ht="16" x14ac:dyDescent="0.4">
      <c r="A32" s="2">
        <v>44403</v>
      </c>
      <c r="B32" s="3">
        <v>4</v>
      </c>
    </row>
    <row r="33" spans="1:2" ht="16" x14ac:dyDescent="0.4">
      <c r="A33" s="2">
        <v>44458</v>
      </c>
      <c r="B33" s="3">
        <v>4</v>
      </c>
    </row>
    <row r="34" spans="1:2" ht="16" x14ac:dyDescent="0.4">
      <c r="A34" s="2">
        <v>44507</v>
      </c>
      <c r="B34" s="3">
        <v>4</v>
      </c>
    </row>
    <row r="35" spans="1:2" ht="16" x14ac:dyDescent="0.4">
      <c r="A35" s="2">
        <v>44512</v>
      </c>
      <c r="B35" s="3">
        <v>5</v>
      </c>
    </row>
    <row r="36" spans="1:2" ht="16" x14ac:dyDescent="0.4">
      <c r="A36" s="2">
        <v>44512</v>
      </c>
      <c r="B36" s="3">
        <v>5</v>
      </c>
    </row>
    <row r="37" spans="1:2" ht="16" x14ac:dyDescent="0.4">
      <c r="A37" s="2">
        <v>44513</v>
      </c>
      <c r="B37" s="3">
        <v>5</v>
      </c>
    </row>
    <row r="38" spans="1:2" ht="16" x14ac:dyDescent="0.4">
      <c r="A38" s="2">
        <v>44626</v>
      </c>
      <c r="B38" s="3">
        <v>6</v>
      </c>
    </row>
    <row r="39" spans="1:2" ht="16" x14ac:dyDescent="0.4">
      <c r="A39" s="2">
        <v>44684</v>
      </c>
      <c r="B39" s="3">
        <v>4</v>
      </c>
    </row>
    <row r="40" spans="1:2" ht="16" x14ac:dyDescent="0.4">
      <c r="A40" s="2">
        <v>44684</v>
      </c>
      <c r="B40" s="3">
        <v>4</v>
      </c>
    </row>
    <row r="41" spans="1:2" ht="16" x14ac:dyDescent="0.4">
      <c r="A41" s="2">
        <v>44769</v>
      </c>
      <c r="B41" s="3">
        <v>7</v>
      </c>
    </row>
    <row r="42" spans="1:2" ht="16" x14ac:dyDescent="0.4">
      <c r="A42" s="2">
        <v>44813</v>
      </c>
      <c r="B42" s="3">
        <v>4</v>
      </c>
    </row>
    <row r="43" spans="1:2" ht="16" x14ac:dyDescent="0.4">
      <c r="A43" s="2">
        <v>44813</v>
      </c>
      <c r="B43" s="3">
        <v>4</v>
      </c>
    </row>
    <row r="44" spans="1:2" ht="16" x14ac:dyDescent="0.4">
      <c r="A44" s="2">
        <v>44841</v>
      </c>
      <c r="B44" s="3">
        <v>4</v>
      </c>
    </row>
    <row r="45" spans="1:2" ht="16" x14ac:dyDescent="0.4">
      <c r="A45" s="2">
        <v>44884</v>
      </c>
      <c r="B45" s="3">
        <v>4</v>
      </c>
    </row>
    <row r="46" spans="1:2" ht="16" x14ac:dyDescent="0.4">
      <c r="A46" s="2">
        <v>44913</v>
      </c>
      <c r="B46" s="3">
        <v>5</v>
      </c>
    </row>
    <row r="47" spans="1:2" ht="16" x14ac:dyDescent="0.4">
      <c r="A47" s="2">
        <v>44937</v>
      </c>
      <c r="B47" s="3">
        <v>5</v>
      </c>
    </row>
    <row r="48" spans="1:2" ht="16" x14ac:dyDescent="0.4">
      <c r="A48" s="2">
        <v>44950</v>
      </c>
      <c r="B48" s="3">
        <v>6</v>
      </c>
    </row>
    <row r="49" spans="1:2" ht="16" x14ac:dyDescent="0.4">
      <c r="A49" s="2">
        <v>44957</v>
      </c>
      <c r="B49" s="3">
        <v>6</v>
      </c>
    </row>
    <row r="50" spans="1:2" ht="16" x14ac:dyDescent="0.4">
      <c r="A50" s="2">
        <v>44957</v>
      </c>
      <c r="B50" s="3">
        <v>5</v>
      </c>
    </row>
    <row r="51" spans="1:2" ht="16" x14ac:dyDescent="0.4">
      <c r="A51" s="2">
        <v>44968</v>
      </c>
      <c r="B51" s="3">
        <v>1</v>
      </c>
    </row>
    <row r="52" spans="1:2" ht="16" x14ac:dyDescent="0.4">
      <c r="A52" s="2">
        <v>44973</v>
      </c>
      <c r="B52" s="3">
        <v>5</v>
      </c>
    </row>
    <row r="53" spans="1:2" ht="16" x14ac:dyDescent="0.4">
      <c r="A53" s="2">
        <v>45044</v>
      </c>
      <c r="B53" s="3">
        <v>6</v>
      </c>
    </row>
    <row r="54" spans="1:2" ht="16" x14ac:dyDescent="0.4">
      <c r="A54" s="2">
        <v>45211</v>
      </c>
      <c r="B54" s="3">
        <v>3</v>
      </c>
    </row>
    <row r="55" spans="1:2" ht="16" x14ac:dyDescent="0.4">
      <c r="A55" s="2">
        <v>45462</v>
      </c>
      <c r="B55" s="3">
        <v>3</v>
      </c>
    </row>
    <row r="56" spans="1:2" ht="16" x14ac:dyDescent="0.4">
      <c r="A56" s="2">
        <v>45510</v>
      </c>
      <c r="B56" s="3">
        <v>5</v>
      </c>
    </row>
    <row r="57" spans="1:2" ht="16" x14ac:dyDescent="0.4">
      <c r="A57" s="2">
        <v>45526</v>
      </c>
      <c r="B57" s="3">
        <v>5</v>
      </c>
    </row>
    <row r="58" spans="1:2" ht="16" x14ac:dyDescent="0.4">
      <c r="A58" s="2">
        <v>45569</v>
      </c>
      <c r="B58" s="3">
        <v>4</v>
      </c>
    </row>
    <row r="59" spans="1:2" ht="16" x14ac:dyDescent="0.4">
      <c r="A59" s="2">
        <v>45597</v>
      </c>
      <c r="B59" s="3">
        <v>3</v>
      </c>
    </row>
    <row r="60" spans="1:2" ht="16" x14ac:dyDescent="0.4">
      <c r="A60" s="2">
        <v>45601</v>
      </c>
      <c r="B60" s="3">
        <v>5</v>
      </c>
    </row>
    <row r="61" spans="1:2" ht="16" x14ac:dyDescent="0.4">
      <c r="A61" s="2">
        <v>45603</v>
      </c>
      <c r="B61" s="3">
        <v>3</v>
      </c>
    </row>
    <row r="62" spans="1:2" ht="16" x14ac:dyDescent="0.4">
      <c r="A62" s="2">
        <v>45617</v>
      </c>
      <c r="B62" s="3">
        <v>5</v>
      </c>
    </row>
    <row r="63" spans="1:2" ht="16" x14ac:dyDescent="0.4">
      <c r="A63" s="2">
        <v>45626</v>
      </c>
      <c r="B63" s="3">
        <v>3</v>
      </c>
    </row>
    <row r="64" spans="1:2" ht="16" x14ac:dyDescent="0.4">
      <c r="A64" s="2">
        <v>45640</v>
      </c>
      <c r="B64" s="3">
        <v>5</v>
      </c>
    </row>
    <row r="65" spans="1:2" ht="16" x14ac:dyDescent="0.4">
      <c r="A65" s="2">
        <v>45641</v>
      </c>
      <c r="B65" s="3">
        <v>4</v>
      </c>
    </row>
    <row r="66" spans="1:2" ht="16" x14ac:dyDescent="0.4">
      <c r="A66" s="2">
        <v>45645</v>
      </c>
      <c r="B66" s="3">
        <v>6</v>
      </c>
    </row>
    <row r="67" spans="1:2" ht="16" x14ac:dyDescent="0.4">
      <c r="A67" s="2">
        <v>45645</v>
      </c>
      <c r="B67" s="3">
        <v>6</v>
      </c>
    </row>
    <row r="68" spans="1:2" ht="16" x14ac:dyDescent="0.4">
      <c r="A68" s="2">
        <v>45650</v>
      </c>
      <c r="B68" s="3">
        <v>6</v>
      </c>
    </row>
    <row r="69" spans="1:2" ht="16" x14ac:dyDescent="0.4">
      <c r="A69" s="2">
        <v>45656</v>
      </c>
      <c r="B69" s="3">
        <v>5</v>
      </c>
    </row>
    <row r="70" spans="1:2" ht="16" x14ac:dyDescent="0.4">
      <c r="A70" s="2">
        <v>45661</v>
      </c>
      <c r="B70" s="3">
        <v>4</v>
      </c>
    </row>
    <row r="71" spans="1:2" ht="16" x14ac:dyDescent="0.4">
      <c r="A71" s="2">
        <v>45663</v>
      </c>
      <c r="B71" s="3">
        <v>5</v>
      </c>
    </row>
    <row r="72" spans="1:2" ht="16" x14ac:dyDescent="0.4">
      <c r="A72" s="2">
        <v>45668</v>
      </c>
      <c r="B72" s="3">
        <v>5</v>
      </c>
    </row>
    <row r="73" spans="1:2" ht="16" x14ac:dyDescent="0.4">
      <c r="A73" s="2">
        <v>45678</v>
      </c>
      <c r="B73" s="3">
        <v>4</v>
      </c>
    </row>
    <row r="74" spans="1:2" ht="16" x14ac:dyDescent="0.4">
      <c r="A74" s="2">
        <v>45684</v>
      </c>
      <c r="B74" s="3">
        <v>4</v>
      </c>
    </row>
    <row r="75" spans="1:2" ht="16" x14ac:dyDescent="0.4">
      <c r="A75" s="3"/>
      <c r="B75" s="3"/>
    </row>
    <row r="76" spans="1:2" ht="16" x14ac:dyDescent="0.4">
      <c r="A76" s="3"/>
      <c r="B76" s="3"/>
    </row>
    <row r="77" spans="1:2" ht="16" x14ac:dyDescent="0.4">
      <c r="A77" s="3"/>
      <c r="B77" s="3"/>
    </row>
    <row r="78" spans="1:2" ht="16" x14ac:dyDescent="0.4">
      <c r="A78" s="3"/>
      <c r="B78" s="3"/>
    </row>
    <row r="79" spans="1:2" ht="16" x14ac:dyDescent="0.4">
      <c r="A79" s="3"/>
      <c r="B79" s="3"/>
    </row>
    <row r="80" spans="1:2" ht="16" x14ac:dyDescent="0.4">
      <c r="A80" s="3"/>
      <c r="B80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6C355-436E-446E-9411-513E1590853B}">
  <dimension ref="A1:E53"/>
  <sheetViews>
    <sheetView topLeftCell="A19" workbookViewId="0">
      <selection sqref="A1:E50"/>
    </sheetView>
  </sheetViews>
  <sheetFormatPr defaultRowHeight="14.5" x14ac:dyDescent="0.35"/>
  <cols>
    <col min="1" max="1" width="36.26953125" bestFit="1" customWidth="1"/>
    <col min="2" max="2" width="19.08984375" bestFit="1" customWidth="1"/>
    <col min="3" max="3" width="41" bestFit="1" customWidth="1"/>
    <col min="4" max="4" width="37.36328125" bestFit="1" customWidth="1"/>
    <col min="5" max="5" width="34.08984375" bestFit="1" customWidth="1"/>
    <col min="6" max="6" width="19.08984375" bestFit="1" customWidth="1"/>
  </cols>
  <sheetData>
    <row r="1" spans="1:5" x14ac:dyDescent="0.35">
      <c r="A1" s="10" t="s">
        <v>40</v>
      </c>
      <c r="B1" t="s">
        <v>27</v>
      </c>
      <c r="C1" t="s">
        <v>43</v>
      </c>
      <c r="D1" t="s">
        <v>44</v>
      </c>
      <c r="E1" t="s">
        <v>45</v>
      </c>
    </row>
    <row r="2" spans="1:5" x14ac:dyDescent="0.35">
      <c r="A2" s="8">
        <v>2016</v>
      </c>
      <c r="B2">
        <v>33.1</v>
      </c>
      <c r="C2">
        <v>0</v>
      </c>
      <c r="D2">
        <v>0</v>
      </c>
      <c r="E2">
        <v>0</v>
      </c>
    </row>
    <row r="3" spans="1:5" x14ac:dyDescent="0.35">
      <c r="A3" s="11" t="s">
        <v>10</v>
      </c>
      <c r="B3">
        <v>4.5</v>
      </c>
      <c r="C3">
        <v>0</v>
      </c>
      <c r="D3">
        <v>0</v>
      </c>
      <c r="E3">
        <v>0</v>
      </c>
    </row>
    <row r="4" spans="1:5" x14ac:dyDescent="0.35">
      <c r="A4" s="11" t="s">
        <v>17</v>
      </c>
      <c r="B4">
        <v>7.5</v>
      </c>
      <c r="C4">
        <v>0</v>
      </c>
      <c r="D4">
        <v>0</v>
      </c>
      <c r="E4">
        <v>0</v>
      </c>
    </row>
    <row r="5" spans="1:5" x14ac:dyDescent="0.35">
      <c r="A5" s="11" t="s">
        <v>8</v>
      </c>
      <c r="B5">
        <v>0</v>
      </c>
      <c r="C5">
        <v>0</v>
      </c>
      <c r="D5">
        <v>0</v>
      </c>
      <c r="E5">
        <v>0</v>
      </c>
    </row>
    <row r="6" spans="1:5" x14ac:dyDescent="0.35">
      <c r="A6" s="11" t="s">
        <v>5</v>
      </c>
      <c r="B6">
        <v>21.1</v>
      </c>
      <c r="C6">
        <v>0</v>
      </c>
      <c r="D6">
        <v>0</v>
      </c>
      <c r="E6">
        <v>0</v>
      </c>
    </row>
    <row r="7" spans="1:5" x14ac:dyDescent="0.35">
      <c r="A7" s="8">
        <v>2017</v>
      </c>
      <c r="B7">
        <v>103.4</v>
      </c>
      <c r="C7">
        <v>1</v>
      </c>
      <c r="D7">
        <v>0</v>
      </c>
      <c r="E7">
        <v>0</v>
      </c>
    </row>
    <row r="8" spans="1:5" x14ac:dyDescent="0.35">
      <c r="A8" s="11" t="s">
        <v>10</v>
      </c>
      <c r="B8">
        <v>62.45</v>
      </c>
      <c r="C8">
        <v>0</v>
      </c>
      <c r="D8">
        <v>0</v>
      </c>
      <c r="E8">
        <v>0</v>
      </c>
    </row>
    <row r="9" spans="1:5" x14ac:dyDescent="0.35">
      <c r="A9" s="11" t="s">
        <v>17</v>
      </c>
      <c r="B9">
        <v>7.6</v>
      </c>
      <c r="C9">
        <v>0</v>
      </c>
      <c r="D9">
        <v>0</v>
      </c>
      <c r="E9">
        <v>0</v>
      </c>
    </row>
    <row r="10" spans="1:5" x14ac:dyDescent="0.35">
      <c r="A10" s="11" t="s">
        <v>8</v>
      </c>
      <c r="B10">
        <v>3.2</v>
      </c>
      <c r="C10">
        <v>0</v>
      </c>
      <c r="D10">
        <v>0</v>
      </c>
      <c r="E10">
        <v>0</v>
      </c>
    </row>
    <row r="11" spans="1:5" x14ac:dyDescent="0.35">
      <c r="A11" s="11" t="s">
        <v>5</v>
      </c>
      <c r="B11">
        <v>30.15</v>
      </c>
      <c r="C11">
        <v>1</v>
      </c>
      <c r="D11">
        <v>0</v>
      </c>
      <c r="E11">
        <v>0</v>
      </c>
    </row>
    <row r="12" spans="1:5" x14ac:dyDescent="0.35">
      <c r="A12" s="8">
        <v>2018</v>
      </c>
      <c r="B12">
        <v>377.1</v>
      </c>
      <c r="C12">
        <v>3</v>
      </c>
      <c r="D12">
        <v>0</v>
      </c>
      <c r="E12">
        <v>0</v>
      </c>
    </row>
    <row r="13" spans="1:5" x14ac:dyDescent="0.35">
      <c r="A13" s="11" t="s">
        <v>10</v>
      </c>
      <c r="B13">
        <v>220.35000000000002</v>
      </c>
      <c r="C13">
        <v>3</v>
      </c>
      <c r="D13">
        <v>0</v>
      </c>
      <c r="E13">
        <v>0</v>
      </c>
    </row>
    <row r="14" spans="1:5" x14ac:dyDescent="0.35">
      <c r="A14" s="11" t="s">
        <v>17</v>
      </c>
      <c r="B14">
        <v>48.55</v>
      </c>
      <c r="C14">
        <v>0</v>
      </c>
      <c r="D14">
        <v>0</v>
      </c>
      <c r="E14">
        <v>0</v>
      </c>
    </row>
    <row r="15" spans="1:5" x14ac:dyDescent="0.35">
      <c r="A15" s="11" t="s">
        <v>8</v>
      </c>
      <c r="B15">
        <v>3.45</v>
      </c>
      <c r="C15">
        <v>0</v>
      </c>
      <c r="D15">
        <v>0</v>
      </c>
      <c r="E15">
        <v>0</v>
      </c>
    </row>
    <row r="16" spans="1:5" x14ac:dyDescent="0.35">
      <c r="A16" s="11" t="s">
        <v>5</v>
      </c>
      <c r="B16">
        <v>104.75</v>
      </c>
      <c r="C16">
        <v>0</v>
      </c>
      <c r="D16">
        <v>0</v>
      </c>
      <c r="E16">
        <v>0</v>
      </c>
    </row>
    <row r="17" spans="1:5" x14ac:dyDescent="0.35">
      <c r="A17" s="8">
        <v>2019</v>
      </c>
      <c r="B17">
        <v>377.45</v>
      </c>
      <c r="C17">
        <v>10</v>
      </c>
      <c r="D17">
        <v>0</v>
      </c>
      <c r="E17">
        <v>0</v>
      </c>
    </row>
    <row r="18" spans="1:5" x14ac:dyDescent="0.35">
      <c r="A18" s="11" t="s">
        <v>10</v>
      </c>
      <c r="B18">
        <v>197.89999999999998</v>
      </c>
      <c r="C18">
        <v>1</v>
      </c>
      <c r="D18">
        <v>0</v>
      </c>
      <c r="E18">
        <v>0</v>
      </c>
    </row>
    <row r="19" spans="1:5" x14ac:dyDescent="0.35">
      <c r="A19" s="11" t="s">
        <v>17</v>
      </c>
      <c r="B19">
        <v>17.399999999999999</v>
      </c>
      <c r="C19">
        <v>0</v>
      </c>
      <c r="D19">
        <v>0</v>
      </c>
      <c r="E19">
        <v>0</v>
      </c>
    </row>
    <row r="20" spans="1:5" x14ac:dyDescent="0.35">
      <c r="A20" s="11" t="s">
        <v>8</v>
      </c>
      <c r="B20">
        <v>39.65</v>
      </c>
      <c r="C20">
        <v>1</v>
      </c>
      <c r="D20">
        <v>0</v>
      </c>
      <c r="E20">
        <v>0</v>
      </c>
    </row>
    <row r="21" spans="1:5" x14ac:dyDescent="0.35">
      <c r="A21" s="11" t="s">
        <v>5</v>
      </c>
      <c r="B21">
        <v>122.49999999999999</v>
      </c>
      <c r="C21">
        <v>8</v>
      </c>
      <c r="D21">
        <v>0</v>
      </c>
      <c r="E21">
        <v>0</v>
      </c>
    </row>
    <row r="22" spans="1:5" x14ac:dyDescent="0.35">
      <c r="A22" s="8">
        <v>2020</v>
      </c>
      <c r="B22">
        <v>310.35000000000002</v>
      </c>
      <c r="C22">
        <v>11</v>
      </c>
      <c r="D22">
        <v>0</v>
      </c>
      <c r="E22">
        <v>0</v>
      </c>
    </row>
    <row r="23" spans="1:5" x14ac:dyDescent="0.35">
      <c r="A23" s="11" t="s">
        <v>10</v>
      </c>
      <c r="B23">
        <v>132.30000000000001</v>
      </c>
      <c r="C23">
        <v>2</v>
      </c>
      <c r="D23">
        <v>0</v>
      </c>
      <c r="E23">
        <v>0</v>
      </c>
    </row>
    <row r="24" spans="1:5" x14ac:dyDescent="0.35">
      <c r="A24" s="11" t="s">
        <v>17</v>
      </c>
      <c r="B24">
        <v>30.3</v>
      </c>
      <c r="C24">
        <v>0</v>
      </c>
      <c r="D24">
        <v>0</v>
      </c>
      <c r="E24">
        <v>0</v>
      </c>
    </row>
    <row r="25" spans="1:5" x14ac:dyDescent="0.35">
      <c r="A25" s="11" t="s">
        <v>8</v>
      </c>
      <c r="B25">
        <v>26.55</v>
      </c>
      <c r="C25">
        <v>0</v>
      </c>
      <c r="D25">
        <v>0</v>
      </c>
      <c r="E25">
        <v>0</v>
      </c>
    </row>
    <row r="26" spans="1:5" x14ac:dyDescent="0.35">
      <c r="A26" s="11" t="s">
        <v>5</v>
      </c>
      <c r="B26">
        <v>121.19999999999999</v>
      </c>
      <c r="C26">
        <v>9</v>
      </c>
      <c r="D26">
        <v>0</v>
      </c>
      <c r="E26">
        <v>0</v>
      </c>
    </row>
    <row r="27" spans="1:5" x14ac:dyDescent="0.35">
      <c r="A27" s="8">
        <v>2021</v>
      </c>
      <c r="B27">
        <v>423.9</v>
      </c>
      <c r="C27">
        <v>11</v>
      </c>
      <c r="D27">
        <v>0</v>
      </c>
      <c r="E27">
        <v>0</v>
      </c>
    </row>
    <row r="28" spans="1:5" x14ac:dyDescent="0.35">
      <c r="A28" s="11" t="s">
        <v>10</v>
      </c>
      <c r="B28">
        <v>286.55</v>
      </c>
      <c r="C28">
        <v>4</v>
      </c>
      <c r="D28">
        <v>0</v>
      </c>
      <c r="E28">
        <v>0</v>
      </c>
    </row>
    <row r="29" spans="1:5" x14ac:dyDescent="0.35">
      <c r="A29" s="11" t="s">
        <v>17</v>
      </c>
      <c r="B29">
        <v>17.149999999999999</v>
      </c>
      <c r="C29">
        <v>0</v>
      </c>
      <c r="D29">
        <v>0</v>
      </c>
      <c r="E29">
        <v>0</v>
      </c>
    </row>
    <row r="30" spans="1:5" x14ac:dyDescent="0.35">
      <c r="A30" s="11" t="s">
        <v>8</v>
      </c>
      <c r="B30">
        <v>37.25</v>
      </c>
      <c r="C30">
        <v>0</v>
      </c>
      <c r="D30">
        <v>0</v>
      </c>
      <c r="E30">
        <v>0</v>
      </c>
    </row>
    <row r="31" spans="1:5" x14ac:dyDescent="0.35">
      <c r="A31" s="11" t="s">
        <v>5</v>
      </c>
      <c r="B31">
        <v>82.949999999999989</v>
      </c>
      <c r="C31">
        <v>7</v>
      </c>
      <c r="D31">
        <v>0</v>
      </c>
      <c r="E31">
        <v>0</v>
      </c>
    </row>
    <row r="32" spans="1:5" x14ac:dyDescent="0.35">
      <c r="A32" s="8">
        <v>2022</v>
      </c>
      <c r="B32">
        <v>460.19999999999993</v>
      </c>
      <c r="C32">
        <v>7</v>
      </c>
      <c r="D32">
        <v>2</v>
      </c>
      <c r="E32">
        <v>0</v>
      </c>
    </row>
    <row r="33" spans="1:5" x14ac:dyDescent="0.35">
      <c r="A33" s="11" t="s">
        <v>10</v>
      </c>
      <c r="B33">
        <v>313.34999999999997</v>
      </c>
      <c r="C33">
        <v>4</v>
      </c>
      <c r="D33">
        <v>1</v>
      </c>
      <c r="E33">
        <v>0</v>
      </c>
    </row>
    <row r="34" spans="1:5" x14ac:dyDescent="0.35">
      <c r="A34" s="11" t="s">
        <v>17</v>
      </c>
      <c r="B34">
        <v>22.4</v>
      </c>
      <c r="C34">
        <v>1</v>
      </c>
      <c r="D34">
        <v>0</v>
      </c>
      <c r="E34">
        <v>0</v>
      </c>
    </row>
    <row r="35" spans="1:5" x14ac:dyDescent="0.35">
      <c r="A35" s="11" t="s">
        <v>8</v>
      </c>
      <c r="B35">
        <v>38.75</v>
      </c>
      <c r="C35">
        <v>0</v>
      </c>
      <c r="D35">
        <v>1</v>
      </c>
      <c r="E35">
        <v>0</v>
      </c>
    </row>
    <row r="36" spans="1:5" x14ac:dyDescent="0.35">
      <c r="A36" s="11" t="s">
        <v>5</v>
      </c>
      <c r="B36">
        <v>85.7</v>
      </c>
      <c r="C36">
        <v>2</v>
      </c>
      <c r="D36">
        <v>0</v>
      </c>
      <c r="E36">
        <v>0</v>
      </c>
    </row>
    <row r="37" spans="1:5" x14ac:dyDescent="0.35">
      <c r="A37" s="8">
        <v>2023</v>
      </c>
      <c r="B37">
        <v>480.75</v>
      </c>
      <c r="C37">
        <v>5</v>
      </c>
      <c r="D37">
        <v>3</v>
      </c>
      <c r="E37">
        <v>0</v>
      </c>
    </row>
    <row r="38" spans="1:5" x14ac:dyDescent="0.35">
      <c r="A38" s="11" t="s">
        <v>10</v>
      </c>
      <c r="B38">
        <v>312.05</v>
      </c>
      <c r="C38">
        <v>0</v>
      </c>
      <c r="D38">
        <v>1</v>
      </c>
      <c r="E38">
        <v>0</v>
      </c>
    </row>
    <row r="39" spans="1:5" x14ac:dyDescent="0.35">
      <c r="A39" s="11" t="s">
        <v>17</v>
      </c>
      <c r="B39">
        <v>21.9</v>
      </c>
      <c r="C39">
        <v>1</v>
      </c>
      <c r="D39">
        <v>0</v>
      </c>
      <c r="E39">
        <v>0</v>
      </c>
    </row>
    <row r="40" spans="1:5" x14ac:dyDescent="0.35">
      <c r="A40" s="11" t="s">
        <v>8</v>
      </c>
      <c r="B40">
        <v>31.75</v>
      </c>
      <c r="C40">
        <v>0</v>
      </c>
      <c r="D40">
        <v>0</v>
      </c>
      <c r="E40">
        <v>0</v>
      </c>
    </row>
    <row r="41" spans="1:5" x14ac:dyDescent="0.35">
      <c r="A41" s="11" t="s">
        <v>5</v>
      </c>
      <c r="B41">
        <v>115.05000000000001</v>
      </c>
      <c r="C41">
        <v>4</v>
      </c>
      <c r="D41">
        <v>2</v>
      </c>
      <c r="E41">
        <v>0</v>
      </c>
    </row>
    <row r="42" spans="1:5" x14ac:dyDescent="0.35">
      <c r="A42" s="8">
        <v>2024</v>
      </c>
      <c r="B42">
        <v>885.05</v>
      </c>
      <c r="C42">
        <v>12</v>
      </c>
      <c r="D42">
        <v>3</v>
      </c>
      <c r="E42">
        <v>0</v>
      </c>
    </row>
    <row r="43" spans="1:5" x14ac:dyDescent="0.35">
      <c r="A43" s="11" t="s">
        <v>10</v>
      </c>
      <c r="B43">
        <v>504.5</v>
      </c>
      <c r="C43">
        <v>3</v>
      </c>
      <c r="D43">
        <v>0</v>
      </c>
      <c r="E43">
        <v>0</v>
      </c>
    </row>
    <row r="44" spans="1:5" x14ac:dyDescent="0.35">
      <c r="A44" s="11" t="s">
        <v>17</v>
      </c>
      <c r="B44">
        <v>113.1</v>
      </c>
      <c r="C44">
        <v>1</v>
      </c>
      <c r="D44">
        <v>0</v>
      </c>
      <c r="E44">
        <v>0</v>
      </c>
    </row>
    <row r="45" spans="1:5" x14ac:dyDescent="0.35">
      <c r="A45" s="11" t="s">
        <v>8</v>
      </c>
      <c r="B45">
        <v>22</v>
      </c>
      <c r="C45">
        <v>0</v>
      </c>
      <c r="D45">
        <v>0</v>
      </c>
      <c r="E45">
        <v>0</v>
      </c>
    </row>
    <row r="46" spans="1:5" x14ac:dyDescent="0.35">
      <c r="A46" s="11" t="s">
        <v>5</v>
      </c>
      <c r="B46">
        <v>245.45</v>
      </c>
      <c r="C46">
        <v>8</v>
      </c>
      <c r="D46">
        <v>3</v>
      </c>
      <c r="E46">
        <v>0</v>
      </c>
    </row>
    <row r="47" spans="1:5" x14ac:dyDescent="0.35">
      <c r="A47" s="8">
        <v>2025</v>
      </c>
      <c r="B47">
        <v>316.7</v>
      </c>
      <c r="C47">
        <v>5</v>
      </c>
      <c r="D47">
        <v>0</v>
      </c>
      <c r="E47">
        <v>0</v>
      </c>
    </row>
    <row r="48" spans="1:5" x14ac:dyDescent="0.35">
      <c r="A48" s="11" t="s">
        <v>10</v>
      </c>
      <c r="B48">
        <v>44.4</v>
      </c>
      <c r="C48">
        <v>0</v>
      </c>
      <c r="D48">
        <v>0</v>
      </c>
      <c r="E48">
        <v>0</v>
      </c>
    </row>
    <row r="49" spans="1:5" x14ac:dyDescent="0.35">
      <c r="A49" s="11" t="s">
        <v>8</v>
      </c>
      <c r="B49">
        <v>54.65</v>
      </c>
      <c r="C49">
        <v>0</v>
      </c>
      <c r="D49">
        <v>0</v>
      </c>
      <c r="E49">
        <v>0</v>
      </c>
    </row>
    <row r="50" spans="1:5" x14ac:dyDescent="0.35">
      <c r="A50" s="11" t="s">
        <v>5</v>
      </c>
      <c r="B50">
        <v>217.65</v>
      </c>
      <c r="C50">
        <v>5</v>
      </c>
      <c r="D50">
        <v>0</v>
      </c>
      <c r="E50">
        <v>0</v>
      </c>
    </row>
    <row r="51" spans="1:5" x14ac:dyDescent="0.35">
      <c r="A51" s="8" t="s">
        <v>41</v>
      </c>
    </row>
    <row r="52" spans="1:5" x14ac:dyDescent="0.35">
      <c r="A52" s="11" t="s">
        <v>41</v>
      </c>
    </row>
    <row r="53" spans="1:5" x14ac:dyDescent="0.35">
      <c r="A53" s="8" t="s">
        <v>42</v>
      </c>
      <c r="B53">
        <v>3768.0000000000005</v>
      </c>
      <c r="C53">
        <v>65</v>
      </c>
      <c r="D53">
        <v>8</v>
      </c>
      <c r="E5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Aggression Scores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2025-06-09T22:38:05Z</dcterms:created>
  <dcterms:modified xsi:type="dcterms:W3CDTF">2025-06-13T18:44:28Z</dcterms:modified>
</cp:coreProperties>
</file>